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COMUNICACIÓN SOCIAL\TABLEROS DE RENDICIÓN DE CUENTAS\"/>
    </mc:Choice>
  </mc:AlternateContent>
  <xr:revisionPtr revIDLastSave="0" documentId="8_{F364ADC1-9BEB-4963-A550-D730A0794F24}" xr6:coauthVersionLast="47" xr6:coauthVersionMax="47" xr10:uidLastSave="{00000000-0000-0000-0000-000000000000}"/>
  <bookViews>
    <workbookView xWindow="2340" yWindow="570" windowWidth="15060" windowHeight="14910" tabRatio="773" xr2:uid="{00000000-000D-0000-FFFF-FFFF00000000}"/>
  </bookViews>
  <sheets>
    <sheet name="TABLERO" sheetId="1" r:id="rId1"/>
  </sheets>
  <definedNames>
    <definedName name="_xlnm.Print_Area" localSheetId="0">TABLERO!$A$1:$P$28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2" i="1" l="1"/>
  <c r="L16" i="1"/>
  <c r="O10" i="1" l="1"/>
  <c r="H28" i="1" l="1"/>
  <c r="I27" i="1"/>
  <c r="F28" i="1"/>
  <c r="O18" i="1"/>
  <c r="O12" i="1" l="1"/>
  <c r="I21" i="1" l="1"/>
  <c r="I22" i="1"/>
  <c r="I23" i="1"/>
  <c r="I25" i="1"/>
  <c r="I28" i="1" l="1"/>
</calcChain>
</file>

<file path=xl/sharedStrings.xml><?xml version="1.0" encoding="utf-8"?>
<sst xmlns="http://schemas.openxmlformats.org/spreadsheetml/2006/main" count="70" uniqueCount="69">
  <si>
    <t>TABLERO DE RENDICIÓN DE CUENTAS</t>
  </si>
  <si>
    <t>MINISTERIO DE AMBIENTE Y RECURSOS NATURALES</t>
  </si>
  <si>
    <t>A. AUTORIDADES</t>
  </si>
  <si>
    <t>B.C.D. GESTIÓN DEL PRESUPUESTO</t>
  </si>
  <si>
    <t>E. EJECUCIÓN PRESUPUESTARIA
POR GRUPOS DE GASTO</t>
  </si>
  <si>
    <t>I. EJECUCIÓN PRESUPUESTARIA POR CLASIFICACIÓN GEOGRÁFICA</t>
  </si>
  <si>
    <t>G. SERVICIOS PERSONALES, TÉCNICOS Y PROFESIONALES</t>
  </si>
  <si>
    <t>Ministra de Ambiente y Recursos Naturales</t>
  </si>
  <si>
    <t>Licenciada Ana Patricia Orantes Thomas</t>
  </si>
  <si>
    <t>Grupo 0: Servicios Profesionales</t>
  </si>
  <si>
    <t>Presupuesto vigente para pago de salarios y honorarios</t>
  </si>
  <si>
    <t>Grupo 1: Servicios No Profesionales</t>
  </si>
  <si>
    <t>Viceministro de Ambiente</t>
  </si>
  <si>
    <t>Licenciado José Rodrígo Rodas</t>
  </si>
  <si>
    <t>Presupuesto ejecutado</t>
  </si>
  <si>
    <t>Grupo 2: Materiales y Suministros</t>
  </si>
  <si>
    <t>Presupuesto ejecutado en pago de salarios y honorarios</t>
  </si>
  <si>
    <t>Grupo 3: Propiedad, Planta, Equipo e Intangibles</t>
  </si>
  <si>
    <t>Viceministro de Cambio Climático y Recursos Naturales</t>
  </si>
  <si>
    <t>Licenciado Edwin José Castellanos López</t>
  </si>
  <si>
    <t>Porcentaje de ejecución (%)</t>
  </si>
  <si>
    <t>Grupo 4: Tranferencias corrientes</t>
  </si>
  <si>
    <t>Porcentaje de ejecución en el pago de salarios y honorarios</t>
  </si>
  <si>
    <t>Grupo 9: Asignaciones Globales</t>
  </si>
  <si>
    <t>Total</t>
  </si>
  <si>
    <t xml:space="preserve">Viceministro de Agua </t>
  </si>
  <si>
    <t>Licenciado Jaime Luis Carrera</t>
  </si>
  <si>
    <t>F. EJECUCIÓN POR FINALIDADES</t>
  </si>
  <si>
    <t>Personal permanente 011</t>
  </si>
  <si>
    <t>Servicios Públicos Generales</t>
  </si>
  <si>
    <t>Personal temporal 021
Personal temporal 022
Jornales 031</t>
  </si>
  <si>
    <t>Viceministro Administrativo Financiero</t>
  </si>
  <si>
    <t>Licenciado Jesús Albertico Orrego Góngora</t>
  </si>
  <si>
    <t>Protección Ambiental</t>
  </si>
  <si>
    <t>Servicios técnicos o profesionales 029</t>
  </si>
  <si>
    <t>Servicios técnicos o profesionales subgrupo 18</t>
  </si>
  <si>
    <t xml:space="preserve">Total </t>
  </si>
  <si>
    <t>Descripción del programa</t>
  </si>
  <si>
    <t>Presupuesto vigente</t>
  </si>
  <si>
    <t>Presupuesto devengado</t>
  </si>
  <si>
    <t>Procentaje de ejecución</t>
  </si>
  <si>
    <t>H.  PROGRAMAS PRESUPUESTARIOS</t>
  </si>
  <si>
    <t>PROGRAMA 01: ADMINISTRACIÓN INSTITUCIONAL</t>
  </si>
  <si>
    <t xml:space="preserve">Actividades centrales de apoyo, incluyendo la gestión administrativa, planificación, y operaciones que no son parte de programas o subprogramas específicos </t>
  </si>
  <si>
    <t>PROGRAMA 11: GESTIÓN AMBIENTAL CON ÉNFASIS EN CAMBIO CLIMÁTICO</t>
  </si>
  <si>
    <t>PROGRAMA 12: CONSERVACIÓN Y PROTECCIÓN DE LOS RECURSOS NATURALES Y AMBIENTE</t>
  </si>
  <si>
    <t>PROGRAMA 13: SENSIBILIZACIÓN SOCIO AMBIENTAL Y PARTICIPACIÓN CIUDADANA</t>
  </si>
  <si>
    <t>PROGRAMA 99: APORTES A ORGANISMOS REGIONALES E INTERNACIONALES</t>
  </si>
  <si>
    <t>Facilitar la coordinación de esfuerzos que permitan tratar de manera integrada (intra e interinstitucional) otros temas y aspectos sociales, económicos y ambientales. El manejo de los corredores secos y tierras amenazas con desertificación y susceptibles a sequías, que permitan relacionar el potencial del desarrollo socioeconómico, con el deterioro ambiental.</t>
  </si>
  <si>
    <t>Implementar las estrategias de la educación ambiental en coordinación con el Ministerio de Educación, tiene como actividad principal diseñar mecanismos de implementación de la política nacional de educación ambiental y vigilar
porque se cumpla.</t>
  </si>
  <si>
    <t>Región I Metropolitana</t>
  </si>
  <si>
    <t>Región II Norte</t>
  </si>
  <si>
    <t>Región III Nororiente</t>
  </si>
  <si>
    <t>Región IV Suroriente</t>
  </si>
  <si>
    <t>Región V Central</t>
  </si>
  <si>
    <t>Región VI Suroccidente</t>
  </si>
  <si>
    <t>Región VII Noroccidente</t>
  </si>
  <si>
    <t>Región VIII Petén</t>
  </si>
  <si>
    <t>01 DE ENERO AL 30 DE ABRIL DE 2026</t>
  </si>
  <si>
    <t>Presupuesto vigente 2026</t>
  </si>
  <si>
    <r>
      <t>De</t>
    </r>
    <r>
      <rPr>
        <b/>
        <sz val="11"/>
        <color theme="1"/>
        <rFont val="Arial"/>
        <family val="2"/>
      </rPr>
      <t xml:space="preserve"> enero a abril</t>
    </r>
    <r>
      <rPr>
        <sz val="11"/>
        <color theme="1"/>
        <rFont val="Arial"/>
        <family val="2"/>
      </rPr>
      <t xml:space="preserve">, el Departamento de Denuncias y Patrullas </t>
    </r>
    <r>
      <rPr>
        <b/>
        <sz val="11"/>
        <color theme="1"/>
        <rFont val="Arial"/>
        <family val="2"/>
      </rPr>
      <t>recibió 723 denuncias ambientales;</t>
    </r>
    <r>
      <rPr>
        <sz val="11"/>
        <color theme="1"/>
        <rFont val="Arial"/>
        <family val="2"/>
      </rPr>
      <t xml:space="preserve"> el Departamento de Procuración y Notificación </t>
    </r>
    <r>
      <rPr>
        <b/>
        <sz val="11"/>
        <color theme="1"/>
        <rFont val="Arial"/>
        <family val="2"/>
      </rPr>
      <t>notificó 968 resoluciones dentro de expedientes administrativos, resolviendo 10 convenios de pago</t>
    </r>
    <r>
      <rPr>
        <sz val="11"/>
        <color theme="1"/>
        <rFont val="Arial"/>
        <family val="2"/>
      </rPr>
      <t xml:space="preserve"> para cancelar multas por incumplimiento de normativa ambiental y el Departamento de Economía Ambiental realizó </t>
    </r>
    <r>
      <rPr>
        <b/>
        <sz val="11"/>
        <color theme="1"/>
        <rFont val="Arial"/>
        <family val="2"/>
      </rPr>
      <t>22 informes técnicos de valoración económica del daño ambiental.</t>
    </r>
    <r>
      <rPr>
        <sz val="11"/>
        <color theme="1"/>
        <rFont val="Arial"/>
        <family val="2"/>
      </rPr>
      <t xml:space="preserve">
En abril, el Departamento de Denuncias y Patrullas recibió </t>
    </r>
    <r>
      <rPr>
        <b/>
        <sz val="11"/>
        <color theme="1"/>
        <rFont val="Arial"/>
        <family val="2"/>
      </rPr>
      <t xml:space="preserve">180 denuncias ambientales; </t>
    </r>
    <r>
      <rPr>
        <sz val="11"/>
        <color theme="1"/>
        <rFont val="Arial"/>
        <family val="2"/>
      </rPr>
      <t xml:space="preserve">el Departamento de Procuración y Notificación procuró o notificó </t>
    </r>
    <r>
      <rPr>
        <b/>
        <sz val="11"/>
        <color theme="1"/>
        <rFont val="Arial"/>
        <family val="2"/>
      </rPr>
      <t>266 resoluciones dentro de expedientes administrativos, resolviendo 3 convenios de pago</t>
    </r>
    <r>
      <rPr>
        <sz val="11"/>
        <color theme="1"/>
        <rFont val="Arial"/>
        <family val="2"/>
      </rPr>
      <t xml:space="preserve"> para cancelar multas por incumplimiento de normativa ambiental y el Departamento de Economía Ambiental realizó</t>
    </r>
    <r>
      <rPr>
        <b/>
        <sz val="11"/>
        <color theme="1"/>
        <rFont val="Arial"/>
        <family val="2"/>
      </rPr>
      <t xml:space="preserve"> 04 informes técnicos de valoración económica del daño ambiental.</t>
    </r>
  </si>
  <si>
    <t>Desarrollar y coordinar las actividades nacionales relacionadas con la elaboración de escenarios socioeconómicos y ambientales, que permita identificar vulnerabilidades potenciales en el ámbito urbano-marginal, elaboración de guías para realizar planes locales y nacionales de adaptación al cambio climático.</t>
  </si>
  <si>
    <r>
      <t>De enero a abril se llevaron a cabo monitoreos de calidad de cuerpos de agua e</t>
    </r>
    <r>
      <rPr>
        <b/>
        <sz val="11"/>
        <color theme="1"/>
        <rFont val="Arial"/>
        <family val="2"/>
      </rPr>
      <t>n 57 puntos ubicados en distintos municipios del departamento de Guatemala y del departamento de Sacatepéquez, El Progreso y Baja Verapaz, Izabal, entre otros</t>
    </r>
    <r>
      <rPr>
        <sz val="11"/>
        <color theme="1"/>
        <rFont val="Arial"/>
        <family val="2"/>
      </rPr>
      <t>, con el objetivo de establecer información que servirá para la elaboración de líneas base en diferentes épocas del año, así como determinar la calidad del agua mediante la medición de parámetros In situ y análisis de parámetros fisicoquímicos en coordinación con el Laboratorio de Calidad del Agua para el procesamiento de muestras.</t>
    </r>
  </si>
  <si>
    <r>
      <t xml:space="preserve">El Laboratorio de Análisis y Calidad Atmosférica y Audial realizó la </t>
    </r>
    <r>
      <rPr>
        <b/>
        <sz val="11"/>
        <color theme="1"/>
        <rFont val="Arial"/>
        <family val="2"/>
      </rPr>
      <t>instalación de la primera estación de monitoreo de calidad de aire del departamento de Escuintla, en la Municipalidad de Santa Lucía Cotzumalguapa</t>
    </r>
    <r>
      <rPr>
        <sz val="11"/>
        <color theme="1"/>
        <rFont val="Arial"/>
        <family val="2"/>
      </rPr>
      <t xml:space="preserve">, como parte del proceso de la implementación de la red de monitoreo de calidad de aire del Ministerio de Ambiente y Recursos Naturales para generar información técnica que permita generar líneas base para futuras herramientas de gestión de calidad de aire. </t>
    </r>
  </si>
  <si>
    <t>Partida presupuestaria en Guatemala que asigna y transfiere fondos a entidades descentralizadas, autónomas, organismos regionales e internacionales, asociaciones y cooperativas, conforme a la normativa vigente.</t>
  </si>
  <si>
    <r>
      <t xml:space="preserve">La Dirección de Formación y Participación Social (DIFOPAS) y las Delegaciones Departamentales del MARN, promueven procesos de capacitación y concientización ambiental que permitan asumir conductas y obtener habilidades para prevenir problemas ambientales y plantear soluciones.  De enero a abril realizó </t>
    </r>
    <r>
      <rPr>
        <b/>
        <sz val="11"/>
        <color theme="1"/>
        <rFont val="Arial"/>
        <family val="2"/>
      </rPr>
      <t>15 eventos de Guardianes Ecológicos y cursos de Certificaciones (diplomados).</t>
    </r>
    <r>
      <rPr>
        <sz val="11"/>
        <color theme="1"/>
        <rFont val="Arial"/>
        <family val="2"/>
      </rPr>
      <t xml:space="preserve"> También se realizaron </t>
    </r>
    <r>
      <rPr>
        <b/>
        <sz val="11"/>
        <color theme="1"/>
        <rFont val="Arial"/>
        <family val="2"/>
      </rPr>
      <t>51 Capacitaciones (charlas, foros, talleres y conferencias) y 10 Conmemoraciones</t>
    </r>
    <r>
      <rPr>
        <sz val="11"/>
        <color theme="1"/>
        <rFont val="Arial"/>
        <family val="2"/>
      </rPr>
      <t xml:space="preserve">. En el mes de abril realizaron </t>
    </r>
    <r>
      <rPr>
        <b/>
        <sz val="11"/>
        <color theme="1"/>
        <rFont val="Arial"/>
        <family val="2"/>
      </rPr>
      <t xml:space="preserve">4 eventos de Guardianes Ecológicos y cursos de Certificaciones (diplomados). </t>
    </r>
    <r>
      <rPr>
        <sz val="11"/>
        <color theme="1"/>
        <rFont val="Arial"/>
        <family val="2"/>
      </rPr>
      <t>Y</t>
    </r>
    <r>
      <rPr>
        <b/>
        <sz val="11"/>
        <color theme="1"/>
        <rFont val="Arial"/>
        <family val="2"/>
      </rPr>
      <t xml:space="preserve"> </t>
    </r>
    <r>
      <rPr>
        <sz val="11"/>
        <color theme="1"/>
        <rFont val="Arial"/>
        <family val="2"/>
      </rPr>
      <t xml:space="preserve">se realizaron  </t>
    </r>
    <r>
      <rPr>
        <b/>
        <sz val="11"/>
        <color theme="1"/>
        <rFont val="Arial"/>
        <family val="2"/>
      </rPr>
      <t xml:space="preserve"> 16 Capacitaciones (charlas, foros, talleres y conferencias) y 1 Conmemoraciones</t>
    </r>
  </si>
  <si>
    <r>
      <t>El Departamento de Investigación Y normatividad del Agua reportó que de</t>
    </r>
    <r>
      <rPr>
        <b/>
        <sz val="11"/>
        <color theme="1"/>
        <rFont val="Arial"/>
        <family val="2"/>
      </rPr>
      <t xml:space="preserve"> enero al 21 de abril</t>
    </r>
    <r>
      <rPr>
        <sz val="11"/>
        <color theme="1"/>
        <rFont val="Arial"/>
        <family val="2"/>
      </rPr>
      <t xml:space="preserve"> se llevaron a cabo monitoreos de calidad de cuerpos de agua en </t>
    </r>
    <r>
      <rPr>
        <b/>
        <sz val="11"/>
        <color theme="1"/>
        <rFont val="Arial"/>
        <family val="2"/>
      </rPr>
      <t>57 puntos ubicados en distintos municipios del departamento de Guatemala y del departamento de Sacatepéquez, El Progreso y Baja Verapaz, Izabal,</t>
    </r>
    <r>
      <rPr>
        <sz val="11"/>
        <color theme="1"/>
        <rFont val="Arial"/>
        <family val="2"/>
      </rPr>
      <t xml:space="preserve"> entre otros, con el objetivo de establecer información que servirá para la elaboración de líneas base en diferentes épocas del año, así como determinar la calidad del agua mediante la medición de parámetros In situ y análisis de parámetros fisicoquímicos en coordinación con el Laboratorio de Calidad del Agua para el procesamiento de muestras.</t>
    </r>
  </si>
  <si>
    <r>
      <t xml:space="preserve">Durante el </t>
    </r>
    <r>
      <rPr>
        <b/>
        <sz val="11"/>
        <color theme="1"/>
        <rFont val="Arial"/>
        <family val="2"/>
      </rPr>
      <t>mes de abril de 2026,</t>
    </r>
    <r>
      <rPr>
        <sz val="11"/>
        <color theme="1"/>
        <rFont val="Arial"/>
        <family val="2"/>
      </rPr>
      <t xml:space="preserve"> el Departamento de Vulnerabilidad y Adaptación al Cambio Climático (DVACC) realizó el l</t>
    </r>
    <r>
      <rPr>
        <b/>
        <sz val="11"/>
        <color theme="1"/>
        <rFont val="Arial"/>
        <family val="2"/>
      </rPr>
      <t>anzamiento oficial del Compendio para la integración del cambio climático en la planificación y el presupuesto municipal,</t>
    </r>
    <r>
      <rPr>
        <sz val="11"/>
        <color theme="1"/>
        <rFont val="Arial"/>
        <family val="2"/>
      </rPr>
      <t xml:space="preserve"> una herramienta orientada a fortalecer las capacidades de los gobiernos locales para incorporar criterios de adaptación al cambio climático en sus procesos de planificación territorial y asignación presupuestaria. El evento contó con la participación de municipalidades, instituciones gubernamentales y actores técnicos vinculados a la gestión climática y planificación territorial, promoviendo un espacio de articulación interinstitucional y fortalecimiento de capacidades locales. Asimismo, se desarrollaron espacios de diálogo e intercambio de experiencias entre instituciones y gobiernos locales sobre acciones territoriales frente al cambio climático, fortaleciendo la gobernanza climática multinivel y la territorialización de medidas de adaptación.</t>
    </r>
  </si>
  <si>
    <t>K. PRINCIPALES AVANCES O LOGROS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</si>
</sst>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quot;#,##0;[Red]\-&quot;Q&quot;#,##0"/>
    <numFmt numFmtId="7" formatCode="&quot;Q&quot;#,##0.00;\-&quot;Q&quot;#,##0.00"/>
    <numFmt numFmtId="8" formatCode="&quot;Q&quot;#,##0.00;[Red]\-&quot;Q&quot;#,##0.00"/>
    <numFmt numFmtId="44" formatCode="_-&quot;Q&quot;* #,##0.00_-;\-&quot;Q&quot;* #,##0.00_-;_-&quot;Q&quot;* &quot;-&quot;??_-;_-@_-"/>
    <numFmt numFmtId="43" formatCode="_-* #,##0.00_-;\-* #,##0.00_-;_-* &quot;-&quot;??_-;_-@_-"/>
  </numFmts>
  <fonts count="26" x14ac:knownFonts="1">
    <font>
      <sz val="11"/>
      <color theme="1"/>
      <name val="Calibri"/>
      <family val="2"/>
      <scheme val="minor"/>
    </font>
    <font>
      <sz val="11"/>
      <color theme="1"/>
      <name val="Arial"/>
      <family val="2"/>
    </font>
    <font>
      <sz val="10"/>
      <color theme="1"/>
      <name val="Arial"/>
      <family val="2"/>
    </font>
    <font>
      <sz val="9"/>
      <color theme="1"/>
      <name val="Arial"/>
      <family val="2"/>
    </font>
    <font>
      <sz val="12"/>
      <color theme="1"/>
      <name val="Arial"/>
      <family val="2"/>
    </font>
    <font>
      <b/>
      <sz val="20"/>
      <color rgb="FF002060"/>
      <name val="Arial"/>
      <family val="2"/>
    </font>
    <font>
      <b/>
      <sz val="12"/>
      <color theme="0"/>
      <name val="Arial"/>
      <family val="2"/>
    </font>
    <font>
      <sz val="11"/>
      <color theme="1"/>
      <name val="Calibri"/>
      <family val="2"/>
      <scheme val="minor"/>
    </font>
    <font>
      <b/>
      <sz val="18"/>
      <color rgb="FF0070C0"/>
      <name val="Arial"/>
      <family val="2"/>
    </font>
    <font>
      <sz val="10"/>
      <name val="Arial"/>
      <family val="2"/>
    </font>
    <font>
      <sz val="11"/>
      <name val="Calibri"/>
      <family val="2"/>
      <scheme val="minor"/>
    </font>
    <font>
      <sz val="11"/>
      <name val="Arial"/>
      <family val="2"/>
    </font>
    <font>
      <sz val="12"/>
      <name val="Arial"/>
      <family val="2"/>
    </font>
    <font>
      <b/>
      <sz val="11"/>
      <name val="Arial"/>
      <family val="2"/>
    </font>
    <font>
      <b/>
      <sz val="12"/>
      <name val="Arial"/>
      <family val="2"/>
    </font>
    <font>
      <b/>
      <sz val="16"/>
      <color rgb="FF0070C0"/>
      <name val="Arial"/>
      <family val="2"/>
    </font>
    <font>
      <b/>
      <sz val="12"/>
      <color indexed="8"/>
      <name val="Arial"/>
      <family val="2"/>
    </font>
    <font>
      <b/>
      <sz val="12"/>
      <color rgb="FF001D35"/>
      <name val="Arial"/>
      <family val="2"/>
    </font>
    <font>
      <sz val="12"/>
      <color theme="0"/>
      <name val="Arial"/>
      <family val="2"/>
    </font>
    <font>
      <b/>
      <sz val="14"/>
      <color theme="1"/>
      <name val="Calibri"/>
      <family val="2"/>
      <scheme val="minor"/>
    </font>
    <font>
      <b/>
      <sz val="12"/>
      <color theme="1"/>
      <name val="Calibri"/>
      <family val="2"/>
      <scheme val="minor"/>
    </font>
    <font>
      <b/>
      <sz val="11"/>
      <color theme="1"/>
      <name val="Arial"/>
      <family val="2"/>
    </font>
    <font>
      <b/>
      <sz val="14"/>
      <color theme="1"/>
      <name val="Arial"/>
      <family val="2"/>
    </font>
    <font>
      <b/>
      <sz val="14"/>
      <name val="Arial"/>
      <family val="2"/>
    </font>
    <font>
      <b/>
      <sz val="14"/>
      <color theme="0"/>
      <name val="Arial"/>
      <family val="2"/>
    </font>
    <font>
      <b/>
      <sz val="14"/>
      <color theme="0" tint="-4.9989318521683403E-2"/>
      <name val="Arial"/>
      <family val="2"/>
    </font>
  </fonts>
  <fills count="9">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
      <patternFill patternType="solid">
        <fgColor rgb="FF010B4B"/>
        <bgColor indexed="64"/>
      </patternFill>
    </fill>
    <fill>
      <patternFill patternType="solid">
        <fgColor rgb="FF00204B"/>
        <bgColor indexed="64"/>
      </patternFill>
    </fill>
    <fill>
      <patternFill patternType="solid">
        <fgColor theme="8" tint="0.79998168889431442"/>
        <bgColor indexed="64"/>
      </patternFill>
    </fill>
    <fill>
      <patternFill patternType="solid">
        <fgColor theme="8" tint="-0.49998474074526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s>
  <cellStyleXfs count="4">
    <xf numFmtId="0" fontId="0"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143">
    <xf numFmtId="0" fontId="0" fillId="0" borderId="0" xfId="0"/>
    <xf numFmtId="0" fontId="0" fillId="4" borderId="0" xfId="0" applyFill="1"/>
    <xf numFmtId="0" fontId="2" fillId="4" borderId="0" xfId="0" applyFont="1" applyFill="1"/>
    <xf numFmtId="0" fontId="2" fillId="4" borderId="0" xfId="0" applyFont="1" applyFill="1" applyAlignment="1">
      <alignment horizontal="left" vertical="center" wrapText="1"/>
    </xf>
    <xf numFmtId="0" fontId="1" fillId="4" borderId="0" xfId="0" applyFont="1" applyFill="1"/>
    <xf numFmtId="0" fontId="4" fillId="4" borderId="0" xfId="0" applyFont="1" applyFill="1"/>
    <xf numFmtId="0" fontId="3" fillId="4" borderId="0" xfId="0" applyFont="1" applyFill="1" applyAlignment="1">
      <alignment horizontal="center" vertical="top" wrapText="1"/>
    </xf>
    <xf numFmtId="6" fontId="2" fillId="4" borderId="0" xfId="0" applyNumberFormat="1" applyFont="1" applyFill="1" applyAlignment="1">
      <alignment horizontal="center" vertical="center"/>
    </xf>
    <xf numFmtId="7" fontId="0" fillId="4" borderId="0" xfId="0" applyNumberFormat="1" applyFill="1"/>
    <xf numFmtId="0" fontId="9" fillId="4" borderId="0" xfId="0" applyFont="1" applyFill="1"/>
    <xf numFmtId="0" fontId="10" fillId="4" borderId="0" xfId="0" applyFont="1" applyFill="1"/>
    <xf numFmtId="0" fontId="11" fillId="0" borderId="12" xfId="0" applyFont="1" applyBorder="1" applyAlignment="1">
      <alignment horizontal="left" vertical="center" wrapText="1"/>
    </xf>
    <xf numFmtId="0" fontId="11" fillId="0" borderId="4" xfId="0" applyFont="1" applyBorder="1" applyAlignment="1">
      <alignment vertical="center" wrapText="1"/>
    </xf>
    <xf numFmtId="2" fontId="0" fillId="4" borderId="0" xfId="0" applyNumberFormat="1" applyFill="1"/>
    <xf numFmtId="0" fontId="11" fillId="0" borderId="12" xfId="0" applyFont="1" applyBorder="1" applyAlignment="1">
      <alignment vertical="center" wrapText="1"/>
    </xf>
    <xf numFmtId="0" fontId="0" fillId="4" borderId="0" xfId="0" applyFill="1" applyAlignment="1">
      <alignment wrapText="1"/>
    </xf>
    <xf numFmtId="7" fontId="14" fillId="4" borderId="1" xfId="1" applyNumberFormat="1" applyFont="1" applyFill="1" applyBorder="1" applyAlignment="1">
      <alignment horizontal="center" vertical="center"/>
    </xf>
    <xf numFmtId="10" fontId="14" fillId="0" borderId="5" xfId="0" applyNumberFormat="1" applyFont="1" applyBorder="1" applyAlignment="1">
      <alignment horizontal="center" vertical="center"/>
    </xf>
    <xf numFmtId="0" fontId="6" fillId="5" borderId="8" xfId="0" applyFont="1" applyFill="1" applyBorder="1" applyAlignment="1">
      <alignment horizontal="center" vertical="center"/>
    </xf>
    <xf numFmtId="0" fontId="6" fillId="5" borderId="3" xfId="0" applyFont="1" applyFill="1" applyBorder="1" applyAlignment="1">
      <alignment horizontal="center" vertical="center" wrapText="1"/>
    </xf>
    <xf numFmtId="0" fontId="11" fillId="0" borderId="4" xfId="0" applyFont="1" applyBorder="1" applyAlignment="1">
      <alignment horizontal="left" vertical="center" wrapText="1"/>
    </xf>
    <xf numFmtId="0" fontId="10" fillId="4" borderId="0" xfId="0" applyFont="1" applyFill="1" applyAlignment="1">
      <alignment vertical="center"/>
    </xf>
    <xf numFmtId="0" fontId="11" fillId="4" borderId="1" xfId="0" applyFont="1" applyFill="1" applyBorder="1" applyAlignment="1">
      <alignment horizontal="left" vertical="center" wrapText="1"/>
    </xf>
    <xf numFmtId="0" fontId="13" fillId="3" borderId="3"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1" fillId="4" borderId="0" xfId="0" applyFont="1" applyFill="1" applyAlignment="1">
      <alignment vertical="center" wrapText="1"/>
    </xf>
    <xf numFmtId="4" fontId="16" fillId="4" borderId="0" xfId="0" applyNumberFormat="1" applyFont="1" applyFill="1" applyAlignment="1">
      <alignment horizontal="right" vertical="center"/>
    </xf>
    <xf numFmtId="0" fontId="11" fillId="4" borderId="0" xfId="0" applyFont="1" applyFill="1" applyAlignment="1">
      <alignment horizontal="left" vertical="center" wrapText="1"/>
    </xf>
    <xf numFmtId="0" fontId="11" fillId="4" borderId="1" xfId="0" applyFont="1" applyFill="1" applyBorder="1" applyAlignment="1">
      <alignment vertical="center" wrapText="1"/>
    </xf>
    <xf numFmtId="0" fontId="11" fillId="0" borderId="1" xfId="0" applyFont="1" applyBorder="1" applyAlignment="1">
      <alignment horizontal="left" vertical="center" wrapText="1"/>
    </xf>
    <xf numFmtId="10" fontId="14" fillId="0" borderId="11" xfId="0" applyNumberFormat="1" applyFont="1" applyBorder="1" applyAlignment="1">
      <alignment horizontal="center" vertical="center"/>
    </xf>
    <xf numFmtId="0" fontId="13" fillId="4" borderId="1" xfId="0" applyFont="1" applyFill="1" applyBorder="1" applyAlignment="1">
      <alignment vertical="center" wrapText="1"/>
    </xf>
    <xf numFmtId="44" fontId="16" fillId="7" borderId="1" xfId="2" applyFont="1" applyFill="1" applyBorder="1" applyAlignment="1">
      <alignment horizontal="right" vertical="center"/>
    </xf>
    <xf numFmtId="44" fontId="14" fillId="7" borderId="1" xfId="2" applyFont="1" applyFill="1" applyBorder="1" applyAlignment="1">
      <alignment vertical="center"/>
    </xf>
    <xf numFmtId="44" fontId="14" fillId="7" borderId="1" xfId="2" applyFont="1" applyFill="1" applyBorder="1" applyAlignment="1">
      <alignment horizontal="right" vertical="center"/>
    </xf>
    <xf numFmtId="44" fontId="13" fillId="4" borderId="1" xfId="2" applyFont="1" applyFill="1" applyBorder="1" applyAlignment="1">
      <alignment horizontal="center" vertical="center"/>
    </xf>
    <xf numFmtId="0" fontId="13" fillId="4" borderId="1" xfId="2" applyNumberFormat="1" applyFont="1" applyFill="1" applyBorder="1" applyAlignment="1">
      <alignment horizontal="center" vertical="center"/>
    </xf>
    <xf numFmtId="0" fontId="13" fillId="3" borderId="24" xfId="0" applyFont="1" applyFill="1" applyBorder="1" applyAlignment="1">
      <alignment horizontal="center" vertical="center" wrapText="1"/>
    </xf>
    <xf numFmtId="44" fontId="13" fillId="0" borderId="1" xfId="2" applyFont="1" applyFill="1" applyBorder="1" applyAlignment="1">
      <alignment horizontal="center" vertical="center"/>
    </xf>
    <xf numFmtId="44" fontId="13" fillId="4" borderId="1" xfId="2" applyFont="1" applyFill="1" applyBorder="1" applyAlignment="1">
      <alignment vertical="center" wrapText="1"/>
    </xf>
    <xf numFmtId="44" fontId="13" fillId="4" borderId="1" xfId="0" applyNumberFormat="1" applyFont="1" applyFill="1" applyBorder="1" applyAlignment="1">
      <alignment vertical="center" wrapText="1"/>
    </xf>
    <xf numFmtId="0" fontId="0" fillId="4" borderId="0" xfId="0" applyFill="1" applyBorder="1"/>
    <xf numFmtId="0" fontId="20" fillId="4" borderId="0" xfId="0" applyFont="1" applyFill="1" applyBorder="1" applyAlignment="1">
      <alignment vertical="center" wrapText="1"/>
    </xf>
    <xf numFmtId="0" fontId="13" fillId="0" borderId="1" xfId="2" applyNumberFormat="1" applyFont="1" applyFill="1" applyBorder="1" applyAlignment="1">
      <alignment horizontal="center" vertical="center"/>
    </xf>
    <xf numFmtId="0" fontId="1" fillId="4" borderId="30" xfId="0" applyFont="1" applyFill="1" applyBorder="1" applyAlignment="1">
      <alignment vertical="top" wrapText="1"/>
    </xf>
    <xf numFmtId="0" fontId="1" fillId="4" borderId="16" xfId="0" applyFont="1" applyFill="1" applyBorder="1" applyAlignment="1">
      <alignment vertical="top" wrapText="1"/>
    </xf>
    <xf numFmtId="0" fontId="1" fillId="4" borderId="31" xfId="0" applyFont="1" applyFill="1" applyBorder="1" applyAlignment="1">
      <alignment vertical="top" wrapText="1"/>
    </xf>
    <xf numFmtId="0" fontId="6" fillId="4" borderId="0" xfId="0" applyFont="1" applyFill="1" applyAlignment="1">
      <alignment vertical="center"/>
    </xf>
    <xf numFmtId="44" fontId="6" fillId="4" borderId="0" xfId="0" applyNumberFormat="1" applyFont="1" applyFill="1" applyAlignment="1">
      <alignment vertical="center"/>
    </xf>
    <xf numFmtId="7" fontId="22" fillId="4" borderId="26" xfId="0" applyNumberFormat="1" applyFont="1" applyFill="1" applyBorder="1" applyAlignment="1">
      <alignment horizontal="center" vertical="center"/>
    </xf>
    <xf numFmtId="10" fontId="23" fillId="0" borderId="6" xfId="0" applyNumberFormat="1" applyFont="1" applyBorder="1" applyAlignment="1">
      <alignment horizontal="center" vertical="center"/>
    </xf>
    <xf numFmtId="7" fontId="14" fillId="4" borderId="18" xfId="1" applyNumberFormat="1" applyFont="1" applyFill="1" applyBorder="1" applyAlignment="1">
      <alignment horizontal="center" vertical="center"/>
    </xf>
    <xf numFmtId="7" fontId="14" fillId="4" borderId="24" xfId="1" applyNumberFormat="1" applyFont="1" applyFill="1" applyBorder="1" applyAlignment="1">
      <alignment horizontal="center" vertical="center"/>
    </xf>
    <xf numFmtId="10" fontId="14" fillId="0" borderId="11" xfId="0" applyNumberFormat="1" applyFont="1" applyBorder="1" applyAlignment="1">
      <alignment horizontal="center" vertical="center"/>
    </xf>
    <xf numFmtId="10" fontId="14" fillId="0" borderId="10" xfId="0" applyNumberFormat="1" applyFont="1" applyBorder="1" applyAlignment="1">
      <alignment horizontal="center" vertical="center"/>
    </xf>
    <xf numFmtId="0" fontId="1" fillId="0" borderId="27" xfId="0" applyFont="1" applyBorder="1" applyAlignment="1">
      <alignment horizontal="justify" vertical="center" wrapText="1"/>
    </xf>
    <xf numFmtId="0" fontId="1" fillId="0" borderId="28" xfId="0" applyFont="1" applyBorder="1" applyAlignment="1">
      <alignment horizontal="justify" vertical="center" wrapText="1"/>
    </xf>
    <xf numFmtId="0" fontId="1" fillId="0" borderId="29" xfId="0" applyFont="1" applyBorder="1" applyAlignment="1">
      <alignment horizontal="justify" vertical="center" wrapText="1"/>
    </xf>
    <xf numFmtId="0" fontId="1" fillId="0" borderId="30" xfId="0" applyFont="1" applyBorder="1" applyAlignment="1">
      <alignment horizontal="justify" vertical="center" wrapText="1"/>
    </xf>
    <xf numFmtId="0" fontId="1" fillId="0" borderId="16" xfId="0" applyFont="1" applyBorder="1" applyAlignment="1">
      <alignment horizontal="justify" vertical="center" wrapText="1"/>
    </xf>
    <xf numFmtId="0" fontId="1" fillId="0" borderId="31" xfId="0" applyFont="1" applyBorder="1" applyAlignment="1">
      <alignment horizontal="justify" vertical="center" wrapText="1"/>
    </xf>
    <xf numFmtId="7" fontId="14" fillId="0" borderId="1" xfId="1" applyNumberFormat="1" applyFont="1" applyBorder="1" applyAlignment="1">
      <alignment horizontal="center" vertical="center"/>
    </xf>
    <xf numFmtId="7" fontId="14" fillId="0" borderId="35" xfId="1" applyNumberFormat="1" applyFont="1" applyBorder="1" applyAlignment="1">
      <alignment horizontal="center" vertical="center"/>
    </xf>
    <xf numFmtId="7" fontId="14" fillId="0" borderId="33" xfId="1" applyNumberFormat="1" applyFont="1" applyBorder="1" applyAlignment="1">
      <alignment horizontal="center" vertical="center"/>
    </xf>
    <xf numFmtId="7" fontId="14" fillId="0" borderId="36" xfId="1" applyNumberFormat="1" applyFont="1" applyBorder="1" applyAlignment="1">
      <alignment horizontal="center" vertical="center"/>
    </xf>
    <xf numFmtId="7" fontId="14" fillId="0" borderId="25" xfId="1" applyNumberFormat="1" applyFont="1" applyBorder="1" applyAlignment="1">
      <alignment horizontal="center" vertical="center"/>
    </xf>
    <xf numFmtId="0" fontId="1" fillId="0" borderId="17" xfId="0" applyFont="1" applyBorder="1" applyAlignment="1">
      <alignment horizontal="justify" vertical="center" wrapText="1"/>
    </xf>
    <xf numFmtId="0" fontId="1" fillId="0" borderId="22" xfId="0" applyFont="1" applyBorder="1" applyAlignment="1">
      <alignment horizontal="justify" vertical="center" wrapText="1"/>
    </xf>
    <xf numFmtId="0" fontId="1" fillId="0" borderId="21" xfId="0" applyFont="1" applyBorder="1" applyAlignment="1">
      <alignment horizontal="justify" vertical="center" wrapText="1"/>
    </xf>
    <xf numFmtId="7" fontId="22" fillId="4" borderId="26" xfId="0" applyNumberFormat="1" applyFont="1" applyFill="1" applyBorder="1" applyAlignment="1">
      <alignment horizontal="center" vertical="center"/>
    </xf>
    <xf numFmtId="0" fontId="22" fillId="4" borderId="17" xfId="0" applyFont="1" applyFill="1" applyBorder="1" applyAlignment="1">
      <alignment horizontal="center" vertical="center"/>
    </xf>
    <xf numFmtId="0" fontId="22" fillId="4" borderId="16" xfId="0" applyFont="1" applyFill="1" applyBorder="1" applyAlignment="1">
      <alignment horizontal="center" vertical="center"/>
    </xf>
    <xf numFmtId="0" fontId="22" fillId="4" borderId="22" xfId="0" applyFont="1" applyFill="1" applyBorder="1" applyAlignment="1">
      <alignment horizontal="center" vertical="center"/>
    </xf>
    <xf numFmtId="0" fontId="22" fillId="4" borderId="21" xfId="0" applyFont="1" applyFill="1" applyBorder="1" applyAlignment="1">
      <alignment horizontal="center" vertical="center"/>
    </xf>
    <xf numFmtId="0" fontId="11" fillId="0" borderId="23" xfId="0" applyFont="1" applyBorder="1" applyAlignment="1">
      <alignment horizontal="justify" vertical="center" wrapText="1"/>
    </xf>
    <xf numFmtId="0" fontId="24" fillId="6" borderId="13" xfId="0" applyFont="1" applyFill="1" applyBorder="1" applyAlignment="1">
      <alignment horizontal="center" vertical="center" wrapText="1"/>
    </xf>
    <xf numFmtId="0" fontId="24" fillId="6" borderId="42" xfId="0" applyFont="1" applyFill="1" applyBorder="1" applyAlignment="1">
      <alignment horizontal="center" vertical="center" wrapText="1"/>
    </xf>
    <xf numFmtId="0" fontId="24" fillId="6" borderId="7" xfId="0" applyFont="1" applyFill="1" applyBorder="1" applyAlignment="1">
      <alignment horizontal="center" vertical="center" wrapText="1"/>
    </xf>
    <xf numFmtId="0" fontId="24" fillId="6" borderId="43"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1" fillId="0" borderId="32" xfId="0" applyFont="1" applyBorder="1" applyAlignment="1">
      <alignment horizontal="justify" vertical="center" wrapText="1"/>
    </xf>
    <xf numFmtId="0" fontId="11" fillId="0" borderId="33" xfId="0" applyFont="1" applyBorder="1" applyAlignment="1">
      <alignment horizontal="justify" vertical="center" wrapText="1"/>
    </xf>
    <xf numFmtId="0" fontId="11" fillId="0" borderId="34" xfId="0" applyFont="1" applyBorder="1" applyAlignment="1">
      <alignment horizontal="justify" vertical="center" wrapText="1"/>
    </xf>
    <xf numFmtId="0" fontId="11" fillId="0" borderId="25" xfId="0" applyFont="1" applyBorder="1" applyAlignment="1">
      <alignment horizontal="justify" vertical="center" wrapText="1"/>
    </xf>
    <xf numFmtId="0" fontId="11" fillId="0" borderId="20" xfId="0" applyFont="1" applyBorder="1" applyAlignment="1">
      <alignment horizontal="justify" vertical="center" wrapText="1"/>
    </xf>
    <xf numFmtId="0" fontId="11" fillId="0" borderId="15" xfId="0" applyFont="1" applyBorder="1" applyAlignment="1">
      <alignment horizontal="justify" vertical="center" wrapText="1"/>
    </xf>
    <xf numFmtId="8" fontId="2" fillId="4" borderId="0" xfId="0" applyNumberFormat="1" applyFont="1" applyFill="1" applyAlignment="1">
      <alignment horizontal="center" vertical="center"/>
    </xf>
    <xf numFmtId="0" fontId="2" fillId="4" borderId="0" xfId="0" applyFont="1" applyFill="1" applyAlignment="1">
      <alignment horizontal="center" vertical="center"/>
    </xf>
    <xf numFmtId="0" fontId="24" fillId="2" borderId="13" xfId="0" applyFont="1" applyFill="1" applyBorder="1" applyAlignment="1">
      <alignment horizontal="center" vertical="center" wrapText="1"/>
    </xf>
    <xf numFmtId="0" fontId="24" fillId="2" borderId="37" xfId="0" applyFont="1" applyFill="1" applyBorder="1" applyAlignment="1">
      <alignment horizontal="center" vertical="center" wrapText="1"/>
    </xf>
    <xf numFmtId="0" fontId="24" fillId="2" borderId="38" xfId="0" applyFont="1" applyFill="1" applyBorder="1" applyAlignment="1">
      <alignment horizontal="center" vertical="center" wrapText="1"/>
    </xf>
    <xf numFmtId="0" fontId="24" fillId="2" borderId="39" xfId="0" applyFont="1" applyFill="1" applyBorder="1" applyAlignment="1">
      <alignment horizontal="center" vertical="center" wrapText="1"/>
    </xf>
    <xf numFmtId="0" fontId="24" fillId="2" borderId="40" xfId="0" applyFont="1" applyFill="1" applyBorder="1" applyAlignment="1">
      <alignment horizontal="center" vertical="center" wrapText="1"/>
    </xf>
    <xf numFmtId="0" fontId="1" fillId="4" borderId="17" xfId="0" applyFont="1" applyFill="1" applyBorder="1" applyAlignment="1">
      <alignment horizontal="justify" vertical="center" wrapText="1"/>
    </xf>
    <xf numFmtId="0" fontId="1" fillId="4" borderId="22" xfId="0" applyFont="1" applyFill="1" applyBorder="1" applyAlignment="1">
      <alignment horizontal="justify" vertical="center" wrapText="1"/>
    </xf>
    <xf numFmtId="0" fontId="1" fillId="4" borderId="21" xfId="0" applyFont="1" applyFill="1" applyBorder="1" applyAlignment="1">
      <alignment horizontal="justify" vertical="center" wrapText="1"/>
    </xf>
    <xf numFmtId="0" fontId="11" fillId="4" borderId="0" xfId="0" applyFont="1" applyFill="1" applyAlignment="1">
      <alignment horizontal="center" vertical="center" wrapText="1"/>
    </xf>
    <xf numFmtId="0" fontId="2" fillId="4" borderId="0" xfId="0" applyFont="1" applyFill="1" applyAlignment="1">
      <alignment horizontal="left" vertical="center" wrapText="1"/>
    </xf>
    <xf numFmtId="0" fontId="19" fillId="4" borderId="0"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0" borderId="12" xfId="0" applyFont="1" applyBorder="1" applyAlignment="1">
      <alignment horizontal="left" vertical="center" wrapText="1"/>
    </xf>
    <xf numFmtId="0" fontId="11" fillId="0" borderId="9" xfId="0" applyFont="1" applyBorder="1" applyAlignment="1">
      <alignment horizontal="left" vertical="center" wrapText="1"/>
    </xf>
    <xf numFmtId="10" fontId="13" fillId="3" borderId="1" xfId="3" applyNumberFormat="1" applyFont="1" applyFill="1" applyBorder="1" applyAlignment="1">
      <alignment horizontal="center" vertical="center"/>
    </xf>
    <xf numFmtId="44" fontId="13" fillId="3" borderId="18" xfId="2" applyFont="1" applyFill="1" applyBorder="1" applyAlignment="1">
      <alignment horizontal="center" vertical="center"/>
    </xf>
    <xf numFmtId="44" fontId="13" fillId="3" borderId="24" xfId="2" applyFont="1" applyFill="1" applyBorder="1" applyAlignment="1">
      <alignment horizontal="center" vertical="center"/>
    </xf>
    <xf numFmtId="0" fontId="25" fillId="6" borderId="2" xfId="0" applyFont="1" applyFill="1" applyBorder="1" applyAlignment="1">
      <alignment horizontal="center" vertical="center"/>
    </xf>
    <xf numFmtId="0" fontId="25" fillId="6" borderId="3" xfId="0" applyFont="1" applyFill="1" applyBorder="1" applyAlignment="1">
      <alignment horizontal="center" vertical="center"/>
    </xf>
    <xf numFmtId="0" fontId="25" fillId="6" borderId="13" xfId="0" applyFont="1" applyFill="1" applyBorder="1" applyAlignment="1">
      <alignment horizontal="center" vertical="center"/>
    </xf>
    <xf numFmtId="0" fontId="25" fillId="6" borderId="14" xfId="0" applyFont="1" applyFill="1" applyBorder="1" applyAlignment="1">
      <alignment horizontal="center" vertical="center"/>
    </xf>
    <xf numFmtId="0" fontId="25" fillId="6" borderId="2" xfId="0" applyFont="1" applyFill="1" applyBorder="1" applyAlignment="1">
      <alignment horizontal="center" vertical="center" wrapText="1"/>
    </xf>
    <xf numFmtId="0" fontId="5" fillId="4" borderId="0" xfId="0" applyFont="1" applyFill="1" applyAlignment="1">
      <alignment horizontal="center"/>
    </xf>
    <xf numFmtId="17" fontId="15" fillId="4" borderId="0" xfId="0" applyNumberFormat="1" applyFont="1" applyFill="1" applyAlignment="1">
      <alignment horizontal="center"/>
    </xf>
    <xf numFmtId="0" fontId="15" fillId="4" borderId="0" xfId="0" applyFont="1" applyFill="1" applyAlignment="1">
      <alignment horizontal="center"/>
    </xf>
    <xf numFmtId="0" fontId="8" fillId="4" borderId="0" xfId="0" applyFont="1" applyFill="1" applyAlignment="1">
      <alignment horizontal="center"/>
    </xf>
    <xf numFmtId="0" fontId="25" fillId="6" borderId="1" xfId="0" applyFont="1" applyFill="1" applyBorder="1" applyAlignment="1">
      <alignment horizontal="center" vertical="center" wrapText="1"/>
    </xf>
    <xf numFmtId="0" fontId="25" fillId="6" borderId="3" xfId="0" applyFont="1" applyFill="1" applyBorder="1" applyAlignment="1">
      <alignment horizontal="center" vertical="center" wrapText="1"/>
    </xf>
    <xf numFmtId="0" fontId="12" fillId="0" borderId="18" xfId="0" applyFont="1" applyBorder="1" applyAlignment="1">
      <alignment horizontal="center" vertical="center" wrapText="1"/>
    </xf>
    <xf numFmtId="0" fontId="12" fillId="0" borderId="24" xfId="0" applyFont="1" applyBorder="1" applyAlignment="1">
      <alignment horizontal="center" vertical="center" wrapText="1"/>
    </xf>
    <xf numFmtId="0" fontId="14" fillId="7" borderId="18" xfId="0" applyFont="1" applyFill="1" applyBorder="1" applyAlignment="1">
      <alignment horizontal="center" vertical="center" wrapText="1"/>
    </xf>
    <xf numFmtId="0" fontId="14" fillId="7" borderId="24" xfId="0" applyFont="1" applyFill="1" applyBorder="1" applyAlignment="1">
      <alignment horizontal="center" vertical="center" wrapText="1"/>
    </xf>
    <xf numFmtId="0" fontId="12" fillId="0" borderId="1" xfId="0" applyFont="1" applyBorder="1" applyAlignment="1">
      <alignment horizontal="left" vertical="center" wrapText="1"/>
    </xf>
    <xf numFmtId="10" fontId="14" fillId="3" borderId="1" xfId="3" applyNumberFormat="1" applyFont="1" applyFill="1" applyBorder="1" applyAlignment="1">
      <alignment horizontal="center" vertical="center"/>
    </xf>
    <xf numFmtId="0" fontId="12" fillId="0" borderId="1" xfId="0" applyFont="1" applyBorder="1" applyAlignment="1">
      <alignment horizontal="center" vertical="center" wrapText="1"/>
    </xf>
    <xf numFmtId="0" fontId="14" fillId="7" borderId="1"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17" fillId="7" borderId="24" xfId="0" applyFont="1" applyFill="1" applyBorder="1" applyAlignment="1">
      <alignment horizontal="center" vertical="center" wrapText="1"/>
    </xf>
    <xf numFmtId="44" fontId="14" fillId="3" borderId="1" xfId="2" applyFont="1" applyFill="1" applyBorder="1" applyAlignment="1">
      <alignment horizontal="center" vertical="center"/>
    </xf>
    <xf numFmtId="0" fontId="1" fillId="4" borderId="27" xfId="0" applyFont="1" applyFill="1" applyBorder="1" applyAlignment="1">
      <alignment horizontal="justify" vertical="center" wrapText="1"/>
    </xf>
    <xf numFmtId="0" fontId="1" fillId="4" borderId="28" xfId="0" applyFont="1" applyFill="1" applyBorder="1" applyAlignment="1">
      <alignment horizontal="justify" vertical="center" wrapText="1"/>
    </xf>
    <xf numFmtId="0" fontId="1" fillId="4" borderId="29" xfId="0" applyFont="1" applyFill="1" applyBorder="1" applyAlignment="1">
      <alignment horizontal="justify" vertical="center" wrapText="1"/>
    </xf>
    <xf numFmtId="0" fontId="24" fillId="8" borderId="20" xfId="0" applyFont="1" applyFill="1" applyBorder="1" applyAlignment="1">
      <alignment horizontal="center" vertical="center" wrapText="1"/>
    </xf>
    <xf numFmtId="0" fontId="24" fillId="8" borderId="15" xfId="0" applyFont="1" applyFill="1" applyBorder="1" applyAlignment="1">
      <alignment horizontal="center" vertical="center" wrapText="1"/>
    </xf>
    <xf numFmtId="0" fontId="18" fillId="0" borderId="0" xfId="0" applyFont="1" applyAlignment="1">
      <alignment horizontal="center" vertical="center" wrapText="1"/>
    </xf>
    <xf numFmtId="0" fontId="6" fillId="5" borderId="2" xfId="0" applyFont="1" applyFill="1" applyBorder="1" applyAlignment="1">
      <alignment horizontal="center" vertical="center"/>
    </xf>
    <xf numFmtId="0" fontId="6" fillId="5" borderId="8" xfId="0" applyFont="1" applyFill="1" applyBorder="1" applyAlignment="1">
      <alignment horizontal="center" vertical="center"/>
    </xf>
    <xf numFmtId="0" fontId="14" fillId="4" borderId="0" xfId="0" applyFont="1" applyFill="1" applyAlignment="1">
      <alignment horizontal="center" vertical="center" wrapText="1"/>
    </xf>
    <xf numFmtId="0" fontId="14" fillId="4" borderId="0" xfId="0" applyFont="1" applyFill="1" applyAlignment="1">
      <alignment horizontal="center" vertical="center"/>
    </xf>
    <xf numFmtId="0" fontId="13" fillId="3" borderId="44"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1" fillId="0" borderId="19" xfId="0" applyFont="1" applyBorder="1" applyAlignment="1">
      <alignment horizontal="justify" vertical="center" wrapText="1"/>
    </xf>
    <xf numFmtId="0" fontId="11" fillId="0" borderId="41" xfId="0" applyFont="1" applyBorder="1" applyAlignment="1">
      <alignment horizontal="justify" vertical="center" wrapText="1"/>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colors>
    <mruColors>
      <color rgb="FFFFE07D"/>
      <color rgb="FFFF9966"/>
      <color rgb="FF9C3E47"/>
      <color rgb="FFFFA54B"/>
      <color rgb="FFFFA143"/>
      <color rgb="FFFF9933"/>
      <color rgb="FFB88800"/>
      <color rgb="FFCC9900"/>
      <color rgb="FFAA7138"/>
      <color rgb="FFB075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spPr>
            <a:solidFill>
              <a:schemeClr val="accent1">
                <a:tint val="77000"/>
              </a:schemeClr>
            </a:solidFill>
            <a:ln>
              <a:noFill/>
            </a:ln>
            <a:effectLst/>
          </c:spPr>
          <c:invertIfNegative val="0"/>
          <c:cat>
            <c:strRef>
              <c:extLst>
                <c:ext xmlns:c15="http://schemas.microsoft.com/office/drawing/2012/chart" uri="{02D57815-91ED-43cb-92C2-25804820EDAC}">
                  <c15:fullRef>
                    <c15:sqref>TABLERO!$E$8:$E$11</c15:sqref>
                  </c15:fullRef>
                </c:ext>
              </c:extLst>
              <c:f>(TABLERO!$E$8,TABLERO!$E$10)</c:f>
              <c:strCache>
                <c:ptCount val="2"/>
                <c:pt idx="0">
                  <c:v>Presupuesto vigente 2026</c:v>
                </c:pt>
                <c:pt idx="1">
                  <c:v>Presupuesto ejecutado</c:v>
                </c:pt>
              </c:strCache>
            </c:strRef>
          </c:cat>
          <c:val>
            <c:numRef>
              <c:extLst>
                <c:ext xmlns:c15="http://schemas.microsoft.com/office/drawing/2012/chart" uri="{02D57815-91ED-43cb-92C2-25804820EDAC}">
                  <c15:fullRef>
                    <c15:sqref>TABLERO!$E$8:$E$11</c15:sqref>
                  </c15:fullRef>
                </c:ext>
              </c:extLst>
              <c:f>(TABLERO!$E$8,TABLERO!$E$10)</c:f>
              <c:numCache>
                <c:formatCode>General</c:formatCode>
                <c:ptCount val="2"/>
                <c:pt idx="0">
                  <c:v>0</c:v>
                </c:pt>
                <c:pt idx="1">
                  <c:v>0</c:v>
                </c:pt>
              </c:numCache>
            </c:numRef>
          </c:val>
          <c:extLst>
            <c:ext xmlns:c16="http://schemas.microsoft.com/office/drawing/2014/chart" uri="{C3380CC4-5D6E-409C-BE32-E72D297353CC}">
              <c16:uniqueId val="{00000000-379F-4DB0-AE52-F8D18B17029D}"/>
            </c:ext>
          </c:extLst>
        </c:ser>
        <c:ser>
          <c:idx val="1"/>
          <c:order val="1"/>
          <c:spPr>
            <a:solidFill>
              <a:schemeClr val="accent1">
                <a:shade val="76000"/>
              </a:schemeClr>
            </a:solidFill>
            <a:ln>
              <a:noFill/>
            </a:ln>
            <a:effectLst/>
          </c:spPr>
          <c:invertIfNegative val="0"/>
          <c:dPt>
            <c:idx val="1"/>
            <c:invertIfNegative val="0"/>
            <c:bubble3D val="0"/>
            <c:spPr>
              <a:solidFill>
                <a:schemeClr val="accent5"/>
              </a:solidFill>
              <a:ln>
                <a:noFill/>
              </a:ln>
              <a:effectLst/>
            </c:spPr>
            <c:extLst>
              <c:ext xmlns:c16="http://schemas.microsoft.com/office/drawing/2014/chart" uri="{C3380CC4-5D6E-409C-BE32-E72D297353CC}">
                <c16:uniqueId val="{00000000-08FD-4EFE-91FF-8BDD9BB35D5B}"/>
              </c:ext>
            </c:extLst>
          </c:dPt>
          <c:dLbls>
            <c:dLbl>
              <c:idx val="0"/>
              <c:layout>
                <c:manualLayout>
                  <c:x val="-2.807486039941463E-3"/>
                  <c:y val="0"/>
                </c:manualLayout>
              </c:layout>
              <c:spPr>
                <a:noFill/>
                <a:ln>
                  <a:noFill/>
                </a:ln>
                <a:effectLst/>
              </c:spPr>
              <c:txPr>
                <a:bodyPr rot="0" spcFirstLastPara="1" vertOverflow="ellipsis" vert="horz" wrap="square" lIns="38100" tIns="19050" rIns="38100" bIns="19050" anchor="ctr" anchorCtr="1">
                  <a:noAutofit/>
                </a:bodyPr>
                <a:lstStyle/>
                <a:p>
                  <a:pPr>
                    <a:defRPr sz="1050" b="1" i="0" u="none" strike="noStrike" kern="1200" baseline="0">
                      <a:solidFill>
                        <a:schemeClr val="tx1">
                          <a:lumMod val="75000"/>
                          <a:lumOff val="25000"/>
                        </a:schemeClr>
                      </a:solidFill>
                      <a:latin typeface="+mn-lt"/>
                      <a:ea typeface="+mn-ea"/>
                      <a:cs typeface="+mn-cs"/>
                    </a:defRPr>
                  </a:pPr>
                  <a:endParaRPr lang="es-GT"/>
                </a:p>
              </c:txPr>
              <c:dLblPos val="outEnd"/>
              <c:showLegendKey val="0"/>
              <c:showVal val="1"/>
              <c:showCatName val="0"/>
              <c:showSerName val="0"/>
              <c:showPercent val="0"/>
              <c:showBubbleSize val="0"/>
              <c:extLst>
                <c:ext xmlns:c15="http://schemas.microsoft.com/office/drawing/2012/chart" uri="{CE6537A1-D6FC-4f65-9D91-7224C49458BB}">
                  <c15:layout>
                    <c:manualLayout>
                      <c:w val="0.23386358712712385"/>
                      <c:h val="0.25530656891148823"/>
                    </c:manualLayout>
                  </c15:layout>
                </c:ext>
                <c:ext xmlns:c16="http://schemas.microsoft.com/office/drawing/2014/chart" uri="{C3380CC4-5D6E-409C-BE32-E72D297353CC}">
                  <c16:uniqueId val="{00000002-C597-44FC-A39E-A27DF40DFEDE}"/>
                </c:ext>
              </c:extLst>
            </c:dLbl>
            <c:dLbl>
              <c:idx val="1"/>
              <c:dLblPos val="outEnd"/>
              <c:showLegendKey val="0"/>
              <c:showVal val="1"/>
              <c:showCatName val="0"/>
              <c:showSerName val="0"/>
              <c:showPercent val="0"/>
              <c:showBubbleSize val="0"/>
              <c:extLst>
                <c:ext xmlns:c15="http://schemas.microsoft.com/office/drawing/2012/chart" uri="{CE6537A1-D6FC-4f65-9D91-7224C49458BB}">
                  <c15:layout>
                    <c:manualLayout>
                      <c:w val="0.23947855920700678"/>
                      <c:h val="0.26161666700618635"/>
                    </c:manualLayout>
                  </c15:layout>
                </c:ext>
                <c:ext xmlns:c16="http://schemas.microsoft.com/office/drawing/2014/chart" uri="{C3380CC4-5D6E-409C-BE32-E72D297353CC}">
                  <c16:uniqueId val="{00000000-08FD-4EFE-91FF-8BDD9BB35D5B}"/>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GT"/>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TABLERO!$E$8:$E$11</c15:sqref>
                  </c15:fullRef>
                </c:ext>
              </c:extLst>
              <c:f>(TABLERO!$E$8,TABLERO!$E$10)</c:f>
              <c:strCache>
                <c:ptCount val="2"/>
                <c:pt idx="0">
                  <c:v>Presupuesto vigente 2026</c:v>
                </c:pt>
                <c:pt idx="1">
                  <c:v>Presupuesto ejecutado</c:v>
                </c:pt>
              </c:strCache>
            </c:strRef>
          </c:cat>
          <c:val>
            <c:numRef>
              <c:extLst>
                <c:ext xmlns:c15="http://schemas.microsoft.com/office/drawing/2012/chart" uri="{02D57815-91ED-43cb-92C2-25804820EDAC}">
                  <c15:fullRef>
                    <c15:sqref>TABLERO!$F$8:$F$11</c15:sqref>
                  </c15:fullRef>
                </c:ext>
              </c:extLst>
              <c:f>(TABLERO!$F$8,TABLERO!$F$10)</c:f>
              <c:numCache>
                <c:formatCode>_("Q"* #,##0.00_);_("Q"* \(#,##0.00\);_("Q"* "-"??_);_(@_)</c:formatCode>
                <c:ptCount val="2"/>
                <c:pt idx="0">
                  <c:v>343943000</c:v>
                </c:pt>
                <c:pt idx="1">
                  <c:v>72801026.969999999</c:v>
                </c:pt>
              </c:numCache>
            </c:numRef>
          </c:val>
          <c:extLst>
            <c:ext xmlns:c16="http://schemas.microsoft.com/office/drawing/2014/chart" uri="{C3380CC4-5D6E-409C-BE32-E72D297353CC}">
              <c16:uniqueId val="{00000001-379F-4DB0-AE52-F8D18B17029D}"/>
            </c:ext>
          </c:extLst>
        </c:ser>
        <c:dLbls>
          <c:showLegendKey val="0"/>
          <c:showVal val="0"/>
          <c:showCatName val="0"/>
          <c:showSerName val="0"/>
          <c:showPercent val="0"/>
          <c:showBubbleSize val="0"/>
        </c:dLbls>
        <c:gapWidth val="0"/>
        <c:overlap val="22"/>
        <c:axId val="1714208303"/>
        <c:axId val="1859773039"/>
      </c:barChart>
      <c:catAx>
        <c:axId val="1714208303"/>
        <c:scaling>
          <c:orientation val="minMax"/>
        </c:scaling>
        <c:delete val="1"/>
        <c:axPos val="b"/>
        <c:numFmt formatCode="General" sourceLinked="1"/>
        <c:majorTickMark val="none"/>
        <c:minorTickMark val="none"/>
        <c:tickLblPos val="nextTo"/>
        <c:crossAx val="1859773039"/>
        <c:crosses val="autoZero"/>
        <c:auto val="1"/>
        <c:lblAlgn val="ctr"/>
        <c:lblOffset val="100"/>
        <c:noMultiLvlLbl val="0"/>
      </c:catAx>
      <c:valAx>
        <c:axId val="1859773039"/>
        <c:scaling>
          <c:orientation val="minMax"/>
        </c:scaling>
        <c:delete val="1"/>
        <c:axPos val="l"/>
        <c:numFmt formatCode="General" sourceLinked="1"/>
        <c:majorTickMark val="none"/>
        <c:minorTickMark val="none"/>
        <c:tickLblPos val="nextTo"/>
        <c:crossAx val="1714208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1">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328082</xdr:colOff>
      <xdr:row>1</xdr:row>
      <xdr:rowOff>74083</xdr:rowOff>
    </xdr:from>
    <xdr:to>
      <xdr:col>1</xdr:col>
      <xdr:colOff>1164166</xdr:colOff>
      <xdr:row>4</xdr:row>
      <xdr:rowOff>149412</xdr:rowOff>
    </xdr:to>
    <xdr:pic>
      <xdr:nvPicPr>
        <xdr:cNvPr id="10" name="Imagen 9" descr="CNC - Comisión Nacional contra la Corrupción (CNC)">
          <a:extLst>
            <a:ext uri="{FF2B5EF4-FFF2-40B4-BE49-F238E27FC236}">
              <a16:creationId xmlns:a16="http://schemas.microsoft.com/office/drawing/2014/main" id="{1BB3B0B5-D8E3-4700-8B51-A40DE77A1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082" y="127000"/>
          <a:ext cx="1206501" cy="1059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31750</xdr:colOff>
      <xdr:row>13</xdr:row>
      <xdr:rowOff>110067</xdr:rowOff>
    </xdr:from>
    <xdr:to>
      <xdr:col>5</xdr:col>
      <xdr:colOff>1629834</xdr:colOff>
      <xdr:row>17</xdr:row>
      <xdr:rowOff>380999</xdr:rowOff>
    </xdr:to>
    <xdr:graphicFrame macro="">
      <xdr:nvGraphicFramePr>
        <xdr:cNvPr id="3" name="Gráfico 2">
          <a:extLst>
            <a:ext uri="{FF2B5EF4-FFF2-40B4-BE49-F238E27FC236}">
              <a16:creationId xmlns:a16="http://schemas.microsoft.com/office/drawing/2014/main" id="{91C6DEA4-DC5F-411B-84C9-E52E85262E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13</xdr:col>
      <xdr:colOff>1037166</xdr:colOff>
      <xdr:row>1</xdr:row>
      <xdr:rowOff>95249</xdr:rowOff>
    </xdr:from>
    <xdr:to>
      <xdr:col>14</xdr:col>
      <xdr:colOff>1490534</xdr:colOff>
      <xdr:row>5</xdr:row>
      <xdr:rowOff>21166</xdr:rowOff>
    </xdr:to>
    <xdr:pic>
      <xdr:nvPicPr>
        <xdr:cNvPr id="11" name="Imagen 10" descr="C:\Users\hbmarroquin\Desktop\MARN\linea gráfica MARN\MARN-2024-2028_AZUL 01.jpg">
          <a:extLst>
            <a:ext uri="{FF2B5EF4-FFF2-40B4-BE49-F238E27FC236}">
              <a16:creationId xmlns:a16="http://schemas.microsoft.com/office/drawing/2014/main" id="{026E18D0-8407-4AE6-8920-C29E7BA2552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303999" y="148166"/>
          <a:ext cx="3616274" cy="1132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920749</xdr:colOff>
      <xdr:row>16</xdr:row>
      <xdr:rowOff>74083</xdr:rowOff>
    </xdr:from>
    <xdr:to>
      <xdr:col>11</xdr:col>
      <xdr:colOff>689460</xdr:colOff>
      <xdr:row>18</xdr:row>
      <xdr:rowOff>1395733</xdr:rowOff>
    </xdr:to>
    <xdr:pic>
      <xdr:nvPicPr>
        <xdr:cNvPr id="2" name="Imagen 1" descr="http://ww2.oj.gob.gt/estadisticalaboral/images/mapa_regiones/mapa_por_regiones_3.jpg">
          <a:extLst>
            <a:ext uri="{FF2B5EF4-FFF2-40B4-BE49-F238E27FC236}">
              <a16:creationId xmlns:a16="http://schemas.microsoft.com/office/drawing/2014/main" id="{01475FD1-2D33-4F0F-B114-C7669350814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060082" y="5609166"/>
          <a:ext cx="2255795" cy="227415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53"/>
  <sheetViews>
    <sheetView tabSelected="1" topLeftCell="A9" zoomScale="70" zoomScaleNormal="70" zoomScaleSheetLayoutView="100" workbookViewId="0">
      <selection activeCell="N19" sqref="N19:O19"/>
    </sheetView>
  </sheetViews>
  <sheetFormatPr baseColWidth="10" defaultColWidth="11.42578125" defaultRowHeight="15" x14ac:dyDescent="0.25"/>
  <cols>
    <col min="1" max="1" width="5.5703125" style="1" customWidth="1"/>
    <col min="2" max="2" width="31.28515625" style="1" customWidth="1"/>
    <col min="3" max="3" width="37.5703125" style="1" customWidth="1"/>
    <col min="4" max="4" width="2.85546875" style="1" customWidth="1"/>
    <col min="5" max="5" width="43.85546875" style="1" customWidth="1"/>
    <col min="6" max="6" width="25" style="1" customWidth="1"/>
    <col min="7" max="7" width="3.28515625" style="1" customWidth="1"/>
    <col min="8" max="8" width="35.5703125" style="1" customWidth="1"/>
    <col min="9" max="9" width="23.140625" style="1" customWidth="1"/>
    <col min="10" max="10" width="3.85546875" style="1" customWidth="1"/>
    <col min="11" max="11" width="37.28515625" style="1" customWidth="1"/>
    <col min="12" max="12" width="21.7109375" style="1" bestFit="1" customWidth="1"/>
    <col min="13" max="13" width="3.85546875" style="1" customWidth="1"/>
    <col min="14" max="14" width="47.42578125" style="1" customWidth="1"/>
    <col min="15" max="15" width="24.28515625" style="1" customWidth="1"/>
    <col min="16" max="18" width="11.42578125" style="1"/>
    <col min="19" max="19" width="13.140625" style="1" bestFit="1" customWidth="1"/>
    <col min="20" max="16384" width="11.42578125" style="1"/>
  </cols>
  <sheetData>
    <row r="1" spans="2:19" ht="4.5" customHeight="1" x14ac:dyDescent="0.25"/>
    <row r="2" spans="2:19" ht="26.25" x14ac:dyDescent="0.4">
      <c r="B2" s="112" t="s">
        <v>0</v>
      </c>
      <c r="C2" s="112"/>
      <c r="D2" s="112"/>
      <c r="E2" s="112"/>
      <c r="F2" s="112"/>
      <c r="G2" s="112"/>
      <c r="H2" s="112"/>
      <c r="I2" s="112"/>
      <c r="J2" s="112"/>
      <c r="K2" s="112"/>
      <c r="L2" s="112"/>
      <c r="M2" s="112"/>
      <c r="N2" s="112"/>
      <c r="O2" s="112"/>
    </row>
    <row r="3" spans="2:19" ht="24" customHeight="1" x14ac:dyDescent="0.3">
      <c r="B3" s="113" t="s">
        <v>58</v>
      </c>
      <c r="C3" s="114"/>
      <c r="D3" s="114"/>
      <c r="E3" s="114"/>
      <c r="F3" s="114"/>
      <c r="G3" s="114"/>
      <c r="H3" s="114"/>
      <c r="I3" s="114"/>
      <c r="J3" s="114"/>
      <c r="K3" s="114"/>
      <c r="L3" s="114"/>
      <c r="M3" s="114"/>
      <c r="N3" s="114"/>
      <c r="O3" s="114"/>
    </row>
    <row r="4" spans="2:19" ht="27" customHeight="1" x14ac:dyDescent="0.35">
      <c r="B4" s="115" t="s">
        <v>1</v>
      </c>
      <c r="C4" s="115"/>
      <c r="D4" s="115"/>
      <c r="E4" s="115"/>
      <c r="F4" s="115"/>
      <c r="G4" s="115"/>
      <c r="H4" s="115"/>
      <c r="I4" s="115"/>
      <c r="J4" s="115"/>
      <c r="K4" s="115"/>
      <c r="L4" s="115"/>
      <c r="M4" s="115"/>
      <c r="N4" s="115"/>
      <c r="O4" s="115"/>
    </row>
    <row r="5" spans="2:19" ht="17.25" customHeight="1" x14ac:dyDescent="0.25">
      <c r="B5" s="5"/>
      <c r="C5" s="2"/>
      <c r="D5" s="2"/>
      <c r="E5" s="2"/>
      <c r="F5" s="2"/>
      <c r="G5" s="2"/>
      <c r="H5" s="2"/>
      <c r="I5" s="2"/>
      <c r="J5" s="4"/>
      <c r="K5" s="4"/>
      <c r="L5" s="4"/>
      <c r="M5" s="4"/>
      <c r="N5" s="4"/>
      <c r="O5" s="6"/>
      <c r="P5"/>
    </row>
    <row r="6" spans="2:19" ht="4.5" customHeight="1" thickBot="1" x14ac:dyDescent="0.3">
      <c r="B6" s="2"/>
      <c r="C6" s="2"/>
      <c r="D6" s="2"/>
      <c r="E6" s="2"/>
      <c r="F6" s="2"/>
      <c r="G6" s="2"/>
      <c r="H6" s="2"/>
      <c r="I6" s="2"/>
      <c r="J6" s="4"/>
      <c r="K6" s="4"/>
      <c r="L6" s="4"/>
      <c r="M6" s="4"/>
      <c r="N6" s="4"/>
      <c r="O6" s="4"/>
    </row>
    <row r="7" spans="2:19" ht="45.75" customHeight="1" x14ac:dyDescent="0.25">
      <c r="B7" s="109" t="s">
        <v>2</v>
      </c>
      <c r="C7" s="110"/>
      <c r="D7" s="9"/>
      <c r="E7" s="107" t="s">
        <v>3</v>
      </c>
      <c r="F7" s="108"/>
      <c r="G7" s="9"/>
      <c r="H7" s="111" t="s">
        <v>4</v>
      </c>
      <c r="I7" s="108"/>
      <c r="J7" s="10"/>
      <c r="K7" s="116" t="s">
        <v>5</v>
      </c>
      <c r="L7" s="116"/>
      <c r="M7" s="10"/>
      <c r="N7" s="111" t="s">
        <v>6</v>
      </c>
      <c r="O7" s="117"/>
    </row>
    <row r="8" spans="2:19" ht="29.25" customHeight="1" x14ac:dyDescent="0.25">
      <c r="B8" s="118" t="s">
        <v>7</v>
      </c>
      <c r="C8" s="126" t="s">
        <v>8</v>
      </c>
      <c r="D8" s="9"/>
      <c r="E8" s="122" t="s">
        <v>59</v>
      </c>
      <c r="F8" s="128">
        <v>343943000</v>
      </c>
      <c r="G8" s="9"/>
      <c r="H8" s="20" t="s">
        <v>9</v>
      </c>
      <c r="I8" s="32">
        <v>55909817.859999999</v>
      </c>
      <c r="J8" s="21"/>
      <c r="K8" s="29" t="s">
        <v>50</v>
      </c>
      <c r="L8" s="38">
        <v>54361199.18</v>
      </c>
      <c r="M8" s="10"/>
      <c r="N8" s="102" t="s">
        <v>10</v>
      </c>
      <c r="O8" s="105">
        <v>147521086</v>
      </c>
      <c r="Q8" s="3"/>
      <c r="R8" s="7"/>
    </row>
    <row r="9" spans="2:19" ht="35.25" customHeight="1" x14ac:dyDescent="0.25">
      <c r="B9" s="119"/>
      <c r="C9" s="127"/>
      <c r="D9" s="9"/>
      <c r="E9" s="122"/>
      <c r="F9" s="128"/>
      <c r="G9" s="9"/>
      <c r="H9" s="20" t="s">
        <v>11</v>
      </c>
      <c r="I9" s="32">
        <v>9975926.8000000007</v>
      </c>
      <c r="J9" s="21"/>
      <c r="K9" s="29" t="s">
        <v>51</v>
      </c>
      <c r="L9" s="38">
        <v>1411272.88</v>
      </c>
      <c r="M9" s="10"/>
      <c r="N9" s="103"/>
      <c r="O9" s="106"/>
      <c r="Q9" s="3"/>
      <c r="R9" s="7"/>
    </row>
    <row r="10" spans="2:19" ht="29.25" customHeight="1" x14ac:dyDescent="0.25">
      <c r="B10" s="118" t="s">
        <v>12</v>
      </c>
      <c r="C10" s="126" t="s">
        <v>13</v>
      </c>
      <c r="D10" s="9"/>
      <c r="E10" s="122" t="s">
        <v>14</v>
      </c>
      <c r="F10" s="128">
        <v>72801026.969999999</v>
      </c>
      <c r="G10" s="9"/>
      <c r="H10" s="20" t="s">
        <v>15</v>
      </c>
      <c r="I10" s="32">
        <v>3978648.4</v>
      </c>
      <c r="J10" s="21"/>
      <c r="K10" s="29" t="s">
        <v>52</v>
      </c>
      <c r="L10" s="38">
        <v>6136021.0999999996</v>
      </c>
      <c r="M10" s="10"/>
      <c r="N10" s="102" t="s">
        <v>16</v>
      </c>
      <c r="O10" s="105">
        <f>I8</f>
        <v>55909817.859999999</v>
      </c>
      <c r="Q10" s="3"/>
      <c r="R10" s="7"/>
    </row>
    <row r="11" spans="2:19" ht="44.25" customHeight="1" x14ac:dyDescent="0.25">
      <c r="B11" s="119"/>
      <c r="C11" s="127"/>
      <c r="D11" s="9"/>
      <c r="E11" s="122"/>
      <c r="F11" s="128"/>
      <c r="G11" s="9"/>
      <c r="H11" s="20" t="s">
        <v>17</v>
      </c>
      <c r="I11" s="32">
        <v>385889.23</v>
      </c>
      <c r="J11" s="21"/>
      <c r="K11" s="29" t="s">
        <v>53</v>
      </c>
      <c r="L11" s="38">
        <v>2207874.11</v>
      </c>
      <c r="M11" s="10"/>
      <c r="N11" s="103"/>
      <c r="O11" s="106"/>
    </row>
    <row r="12" spans="2:19" ht="29.25" customHeight="1" x14ac:dyDescent="0.25">
      <c r="B12" s="118" t="s">
        <v>18</v>
      </c>
      <c r="C12" s="120" t="s">
        <v>19</v>
      </c>
      <c r="D12" s="9"/>
      <c r="E12" s="122" t="s">
        <v>20</v>
      </c>
      <c r="F12" s="123">
        <f>(F10/F8)</f>
        <v>0.21166596491279077</v>
      </c>
      <c r="G12" s="9"/>
      <c r="H12" s="11" t="s">
        <v>21</v>
      </c>
      <c r="I12" s="32">
        <v>678333.54</v>
      </c>
      <c r="J12" s="21"/>
      <c r="K12" s="29" t="s">
        <v>54</v>
      </c>
      <c r="L12" s="38">
        <v>1944898.08</v>
      </c>
      <c r="M12" s="10"/>
      <c r="N12" s="102" t="s">
        <v>22</v>
      </c>
      <c r="O12" s="104">
        <f>O10/O8</f>
        <v>0.37899543296474919</v>
      </c>
      <c r="R12" s="98"/>
      <c r="S12" s="87"/>
    </row>
    <row r="13" spans="2:19" ht="36.75" customHeight="1" x14ac:dyDescent="0.25">
      <c r="B13" s="119"/>
      <c r="C13" s="121"/>
      <c r="D13" s="9"/>
      <c r="E13" s="122"/>
      <c r="F13" s="123"/>
      <c r="G13" s="9"/>
      <c r="H13" s="28" t="s">
        <v>23</v>
      </c>
      <c r="I13" s="33">
        <v>1872411.14</v>
      </c>
      <c r="J13" s="21"/>
      <c r="K13" s="22" t="s">
        <v>55</v>
      </c>
      <c r="L13" s="35">
        <v>4026419.66</v>
      </c>
      <c r="M13" s="10"/>
      <c r="N13" s="103"/>
      <c r="O13" s="104"/>
      <c r="P13" s="41"/>
      <c r="Q13" s="41"/>
      <c r="R13" s="98"/>
      <c r="S13" s="87"/>
    </row>
    <row r="14" spans="2:19" ht="29.25" customHeight="1" x14ac:dyDescent="0.25">
      <c r="B14" s="118" t="s">
        <v>25</v>
      </c>
      <c r="C14" s="120" t="s">
        <v>26</v>
      </c>
      <c r="D14" s="9"/>
      <c r="E14" s="124"/>
      <c r="F14" s="124"/>
      <c r="G14" s="9"/>
      <c r="H14" s="132" t="s">
        <v>27</v>
      </c>
      <c r="I14" s="133"/>
      <c r="J14" s="21"/>
      <c r="K14" s="28" t="s">
        <v>56</v>
      </c>
      <c r="L14" s="39">
        <v>1689634.37</v>
      </c>
      <c r="M14" s="10"/>
      <c r="N14" s="20" t="s">
        <v>28</v>
      </c>
      <c r="O14" s="43">
        <v>441</v>
      </c>
      <c r="P14" s="99"/>
      <c r="Q14" s="41"/>
      <c r="R14" s="98"/>
      <c r="S14" s="87"/>
    </row>
    <row r="15" spans="2:19" ht="42.75" customHeight="1" x14ac:dyDescent="0.25">
      <c r="B15" s="119"/>
      <c r="C15" s="121"/>
      <c r="D15" s="9"/>
      <c r="E15" s="124"/>
      <c r="F15" s="124"/>
      <c r="G15" s="9"/>
      <c r="H15" s="29" t="s">
        <v>29</v>
      </c>
      <c r="I15" s="32">
        <v>7101198.1200000001</v>
      </c>
      <c r="J15" s="21"/>
      <c r="K15" s="28" t="s">
        <v>57</v>
      </c>
      <c r="L15" s="39">
        <v>1023707.59</v>
      </c>
      <c r="M15" s="10"/>
      <c r="N15" s="20" t="s">
        <v>30</v>
      </c>
      <c r="O15" s="43">
        <v>319</v>
      </c>
      <c r="P15" s="99"/>
      <c r="Q15" s="41"/>
      <c r="R15" s="98"/>
      <c r="S15" s="88"/>
    </row>
    <row r="16" spans="2:19" ht="23.25" customHeight="1" x14ac:dyDescent="0.25">
      <c r="B16" s="124" t="s">
        <v>31</v>
      </c>
      <c r="C16" s="125" t="s">
        <v>32</v>
      </c>
      <c r="D16" s="9"/>
      <c r="E16" s="124"/>
      <c r="F16" s="124"/>
      <c r="G16" s="9"/>
      <c r="H16" s="22" t="s">
        <v>33</v>
      </c>
      <c r="I16" s="34">
        <v>65699828.850000001</v>
      </c>
      <c r="J16" s="21"/>
      <c r="K16" s="28" t="s">
        <v>24</v>
      </c>
      <c r="L16" s="40">
        <f>SUM(L8:L15)</f>
        <v>72801026.970000014</v>
      </c>
      <c r="M16" s="10"/>
      <c r="N16" s="12" t="s">
        <v>34</v>
      </c>
      <c r="O16" s="43">
        <v>774</v>
      </c>
      <c r="P16" s="99"/>
      <c r="Q16" s="41"/>
    </row>
    <row r="17" spans="2:17" ht="42" customHeight="1" x14ac:dyDescent="0.25">
      <c r="B17" s="124"/>
      <c r="C17" s="125"/>
      <c r="D17" s="9"/>
      <c r="E17" s="124"/>
      <c r="F17" s="124"/>
      <c r="G17" s="9"/>
      <c r="H17" s="137"/>
      <c r="I17" s="138"/>
      <c r="J17" s="21"/>
      <c r="K17" s="100"/>
      <c r="L17" s="100"/>
      <c r="M17" s="10"/>
      <c r="N17" s="14" t="s">
        <v>35</v>
      </c>
      <c r="O17" s="43">
        <v>0</v>
      </c>
      <c r="P17" s="42"/>
      <c r="Q17" s="41"/>
    </row>
    <row r="18" spans="2:17" ht="33" customHeight="1" x14ac:dyDescent="0.25">
      <c r="B18" s="134"/>
      <c r="C18" s="47"/>
      <c r="D18" s="9"/>
      <c r="E18" s="124"/>
      <c r="F18" s="124"/>
      <c r="G18" s="9"/>
      <c r="H18" s="25"/>
      <c r="I18" s="26"/>
      <c r="J18" s="21"/>
      <c r="K18" s="97"/>
      <c r="L18" s="97"/>
      <c r="M18" s="10"/>
      <c r="N18" s="31" t="s">
        <v>36</v>
      </c>
      <c r="O18" s="36">
        <f>SUM(O14:O17)</f>
        <v>1534</v>
      </c>
      <c r="P18" s="41"/>
      <c r="Q18" s="41"/>
    </row>
    <row r="19" spans="2:17" ht="114.75" customHeight="1" thickBot="1" x14ac:dyDescent="0.3">
      <c r="B19" s="134"/>
      <c r="C19" s="48"/>
      <c r="D19" s="9"/>
      <c r="E19" s="9"/>
      <c r="F19" s="9"/>
      <c r="G19" s="9"/>
      <c r="H19" s="27"/>
      <c r="I19" s="26"/>
      <c r="J19" s="21"/>
      <c r="K19" s="101"/>
      <c r="L19" s="101"/>
      <c r="M19" s="10"/>
      <c r="N19" s="97"/>
      <c r="O19" s="97"/>
    </row>
    <row r="20" spans="2:17" ht="35.25" customHeight="1" thickBot="1" x14ac:dyDescent="0.3">
      <c r="B20" s="9"/>
      <c r="C20" s="9"/>
      <c r="D20" s="135" t="s">
        <v>37</v>
      </c>
      <c r="E20" s="136"/>
      <c r="F20" s="136" t="s">
        <v>38</v>
      </c>
      <c r="G20" s="136"/>
      <c r="H20" s="18" t="s">
        <v>39</v>
      </c>
      <c r="I20" s="19" t="s">
        <v>40</v>
      </c>
      <c r="J20" s="10"/>
      <c r="K20" s="89" t="s">
        <v>68</v>
      </c>
      <c r="L20" s="90"/>
      <c r="M20" s="91"/>
      <c r="N20" s="92"/>
      <c r="O20" s="93"/>
    </row>
    <row r="21" spans="2:17" ht="141.75" customHeight="1" thickBot="1" x14ac:dyDescent="0.3">
      <c r="B21" s="75" t="s">
        <v>41</v>
      </c>
      <c r="C21" s="23" t="s">
        <v>42</v>
      </c>
      <c r="D21" s="85" t="s">
        <v>43</v>
      </c>
      <c r="E21" s="86"/>
      <c r="F21" s="61">
        <v>105479675</v>
      </c>
      <c r="G21" s="61"/>
      <c r="H21" s="16">
        <v>27057829.039999999</v>
      </c>
      <c r="I21" s="17">
        <f>+H21/F21</f>
        <v>0.25652173312062254</v>
      </c>
      <c r="J21" s="10"/>
      <c r="K21" s="94" t="s">
        <v>60</v>
      </c>
      <c r="L21" s="95"/>
      <c r="M21" s="95"/>
      <c r="N21" s="95"/>
      <c r="O21" s="96"/>
    </row>
    <row r="22" spans="2:17" ht="109.5" customHeight="1" thickBot="1" x14ac:dyDescent="0.3">
      <c r="B22" s="76"/>
      <c r="C22" s="24" t="s">
        <v>44</v>
      </c>
      <c r="D22" s="85" t="s">
        <v>61</v>
      </c>
      <c r="E22" s="86"/>
      <c r="F22" s="61">
        <v>199942196</v>
      </c>
      <c r="G22" s="61"/>
      <c r="H22" s="16">
        <v>39504555.32</v>
      </c>
      <c r="I22" s="17">
        <f t="shared" ref="I22:I27" si="0">+H22/F22</f>
        <v>0.19757988113724628</v>
      </c>
      <c r="J22" s="10"/>
      <c r="K22" s="66" t="s">
        <v>65</v>
      </c>
      <c r="L22" s="67"/>
      <c r="M22" s="67"/>
      <c r="N22" s="67"/>
      <c r="O22" s="68"/>
    </row>
    <row r="23" spans="2:17" ht="93.75" customHeight="1" thickBot="1" x14ac:dyDescent="0.3">
      <c r="B23" s="76"/>
      <c r="C23" s="79" t="s">
        <v>45</v>
      </c>
      <c r="D23" s="81" t="s">
        <v>48</v>
      </c>
      <c r="E23" s="82"/>
      <c r="F23" s="62">
        <v>26426275</v>
      </c>
      <c r="G23" s="63"/>
      <c r="H23" s="51">
        <v>5071456.3600000003</v>
      </c>
      <c r="I23" s="53">
        <f t="shared" si="0"/>
        <v>0.19190961874119603</v>
      </c>
      <c r="J23" s="10"/>
      <c r="K23" s="66" t="s">
        <v>62</v>
      </c>
      <c r="L23" s="67"/>
      <c r="M23" s="67"/>
      <c r="N23" s="67"/>
      <c r="O23" s="68"/>
    </row>
    <row r="24" spans="2:17" ht="61.5" customHeight="1" thickBot="1" x14ac:dyDescent="0.3">
      <c r="B24" s="76"/>
      <c r="C24" s="80"/>
      <c r="D24" s="83"/>
      <c r="E24" s="84"/>
      <c r="F24" s="64"/>
      <c r="G24" s="65"/>
      <c r="H24" s="52"/>
      <c r="I24" s="54"/>
      <c r="J24" s="10"/>
      <c r="K24" s="55" t="s">
        <v>66</v>
      </c>
      <c r="L24" s="56"/>
      <c r="M24" s="56"/>
      <c r="N24" s="56"/>
      <c r="O24" s="57"/>
    </row>
    <row r="25" spans="2:17" ht="45.75" customHeight="1" thickBot="1" x14ac:dyDescent="0.3">
      <c r="B25" s="77"/>
      <c r="C25" s="139" t="s">
        <v>46</v>
      </c>
      <c r="D25" s="141" t="s">
        <v>49</v>
      </c>
      <c r="E25" s="82"/>
      <c r="F25" s="62">
        <v>10779854</v>
      </c>
      <c r="G25" s="63"/>
      <c r="H25" s="51">
        <v>823261.8</v>
      </c>
      <c r="I25" s="53">
        <f t="shared" si="0"/>
        <v>7.6370403532366959E-2</v>
      </c>
      <c r="J25" s="10"/>
      <c r="K25" s="58"/>
      <c r="L25" s="59"/>
      <c r="M25" s="59"/>
      <c r="N25" s="59"/>
      <c r="O25" s="60"/>
    </row>
    <row r="26" spans="2:17" ht="126" customHeight="1" thickBot="1" x14ac:dyDescent="0.3">
      <c r="B26" s="77"/>
      <c r="C26" s="140"/>
      <c r="D26" s="142"/>
      <c r="E26" s="84"/>
      <c r="F26" s="64"/>
      <c r="G26" s="65"/>
      <c r="H26" s="52"/>
      <c r="I26" s="54"/>
      <c r="J26" s="10"/>
      <c r="K26" s="129" t="s">
        <v>67</v>
      </c>
      <c r="L26" s="130"/>
      <c r="M26" s="130"/>
      <c r="N26" s="130"/>
      <c r="O26" s="131"/>
    </row>
    <row r="27" spans="2:17" ht="87" customHeight="1" thickBot="1" x14ac:dyDescent="0.3">
      <c r="B27" s="78"/>
      <c r="C27" s="37" t="s">
        <v>47</v>
      </c>
      <c r="D27" s="74" t="s">
        <v>64</v>
      </c>
      <c r="E27" s="74"/>
      <c r="F27" s="61">
        <v>1315000</v>
      </c>
      <c r="G27" s="61"/>
      <c r="H27" s="16">
        <v>343924.45</v>
      </c>
      <c r="I27" s="30">
        <f t="shared" si="0"/>
        <v>0.26153950570342205</v>
      </c>
      <c r="J27" s="10"/>
      <c r="K27" s="94" t="s">
        <v>63</v>
      </c>
      <c r="L27" s="95"/>
      <c r="M27" s="95"/>
      <c r="N27" s="95"/>
      <c r="O27" s="96"/>
    </row>
    <row r="28" spans="2:17" s="4" customFormat="1" ht="22.5" customHeight="1" thickBot="1" x14ac:dyDescent="0.25">
      <c r="B28" s="70" t="s">
        <v>24</v>
      </c>
      <c r="C28" s="71"/>
      <c r="D28" s="72"/>
      <c r="E28" s="73"/>
      <c r="F28" s="69">
        <f>SUM(F21:G27)</f>
        <v>343943000</v>
      </c>
      <c r="G28" s="69"/>
      <c r="H28" s="49">
        <f>SUM(H21:H27)</f>
        <v>72801026.969999999</v>
      </c>
      <c r="I28" s="50">
        <f>+H28/F28</f>
        <v>0.21166596491279077</v>
      </c>
      <c r="K28" s="44"/>
      <c r="L28" s="45"/>
      <c r="M28" s="45"/>
      <c r="N28" s="45"/>
      <c r="O28" s="46"/>
    </row>
    <row r="29" spans="2:17" x14ac:dyDescent="0.25">
      <c r="H29" s="8"/>
      <c r="K29" s="13"/>
    </row>
    <row r="30" spans="2:17" x14ac:dyDescent="0.25">
      <c r="H30" s="8"/>
    </row>
    <row r="33" spans="5:6" x14ac:dyDescent="0.25">
      <c r="E33" s="15"/>
    </row>
    <row r="34" spans="5:6" x14ac:dyDescent="0.25">
      <c r="F34" s="15"/>
    </row>
    <row r="53" spans="5:5" x14ac:dyDescent="0.25">
      <c r="E53"/>
    </row>
  </sheetData>
  <mergeCells count="67">
    <mergeCell ref="K26:O26"/>
    <mergeCell ref="K27:O27"/>
    <mergeCell ref="B14:B15"/>
    <mergeCell ref="C14:C15"/>
    <mergeCell ref="E14:F18"/>
    <mergeCell ref="H14:I14"/>
    <mergeCell ref="B18:B19"/>
    <mergeCell ref="D20:E20"/>
    <mergeCell ref="H17:I17"/>
    <mergeCell ref="F20:G20"/>
    <mergeCell ref="C25:C26"/>
    <mergeCell ref="D25:E26"/>
    <mergeCell ref="F25:G26"/>
    <mergeCell ref="H25:H26"/>
    <mergeCell ref="I25:I26"/>
    <mergeCell ref="B8:B9"/>
    <mergeCell ref="C8:C9"/>
    <mergeCell ref="E8:E9"/>
    <mergeCell ref="F8:F9"/>
    <mergeCell ref="B10:B11"/>
    <mergeCell ref="C10:C11"/>
    <mergeCell ref="E10:E11"/>
    <mergeCell ref="F10:F11"/>
    <mergeCell ref="B12:B13"/>
    <mergeCell ref="C12:C13"/>
    <mergeCell ref="E12:E13"/>
    <mergeCell ref="F12:F13"/>
    <mergeCell ref="B16:B17"/>
    <mergeCell ref="C16:C17"/>
    <mergeCell ref="E7:F7"/>
    <mergeCell ref="B7:C7"/>
    <mergeCell ref="H7:I7"/>
    <mergeCell ref="B2:O2"/>
    <mergeCell ref="B3:O3"/>
    <mergeCell ref="B4:O4"/>
    <mergeCell ref="K7:L7"/>
    <mergeCell ref="N7:O7"/>
    <mergeCell ref="N8:N9"/>
    <mergeCell ref="N10:N11"/>
    <mergeCell ref="N12:N13"/>
    <mergeCell ref="O12:O13"/>
    <mergeCell ref="O8:O9"/>
    <mergeCell ref="O10:O11"/>
    <mergeCell ref="S12:S15"/>
    <mergeCell ref="K20:O20"/>
    <mergeCell ref="K21:O21"/>
    <mergeCell ref="N19:O19"/>
    <mergeCell ref="R12:R15"/>
    <mergeCell ref="P14:P16"/>
    <mergeCell ref="K17:L19"/>
    <mergeCell ref="F28:G28"/>
    <mergeCell ref="B28:E28"/>
    <mergeCell ref="D27:E27"/>
    <mergeCell ref="F27:G27"/>
    <mergeCell ref="B21:B27"/>
    <mergeCell ref="C23:C24"/>
    <mergeCell ref="D23:E24"/>
    <mergeCell ref="D22:E22"/>
    <mergeCell ref="D21:E21"/>
    <mergeCell ref="F22:G22"/>
    <mergeCell ref="H23:H24"/>
    <mergeCell ref="I23:I24"/>
    <mergeCell ref="K24:O25"/>
    <mergeCell ref="F21:G21"/>
    <mergeCell ref="F23:G24"/>
    <mergeCell ref="K22:O22"/>
    <mergeCell ref="K23:O23"/>
  </mergeCells>
  <printOptions horizontalCentered="1" verticalCentered="1"/>
  <pageMargins left="0" right="0" top="0" bottom="0" header="0.31496062992125984" footer="0.31496062992125984"/>
  <pageSetup paperSize="5" scale="5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39D96561CF3FA49BA629FB29367CEAB" ma:contentTypeVersion="13" ma:contentTypeDescription="Crear nuevo documento." ma:contentTypeScope="" ma:versionID="606f3e7cb7d8008fc89ea2fbbbc52b3a">
  <xsd:schema xmlns:xsd="http://www.w3.org/2001/XMLSchema" xmlns:xs="http://www.w3.org/2001/XMLSchema" xmlns:p="http://schemas.microsoft.com/office/2006/metadata/properties" xmlns:ns3="efcf9931-6988-4c26-989d-90fd7d9d6177" xmlns:ns4="2de3127d-b50e-4c29-b846-9213acea4d89" targetNamespace="http://schemas.microsoft.com/office/2006/metadata/properties" ma:root="true" ma:fieldsID="23e20251a5979eb42f84e23b61b1232f" ns3:_="" ns4:_="">
    <xsd:import namespace="efcf9931-6988-4c26-989d-90fd7d9d6177"/>
    <xsd:import namespace="2de3127d-b50e-4c29-b846-9213acea4d8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cf9931-6988-4c26-989d-90fd7d9d617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e3127d-b50e-4c29-b846-9213acea4d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2de3127d-b50e-4c29-b846-9213acea4d89" xsi:nil="true"/>
  </documentManagement>
</p:properties>
</file>

<file path=customXml/itemProps1.xml><?xml version="1.0" encoding="utf-8"?>
<ds:datastoreItem xmlns:ds="http://schemas.openxmlformats.org/officeDocument/2006/customXml" ds:itemID="{262E4126-94EB-49B8-9E9C-4ECBDAE463F4}">
  <ds:schemaRefs>
    <ds:schemaRef ds:uri="http://schemas.microsoft.com/sharepoint/v3/contenttype/forms"/>
  </ds:schemaRefs>
</ds:datastoreItem>
</file>

<file path=customXml/itemProps2.xml><?xml version="1.0" encoding="utf-8"?>
<ds:datastoreItem xmlns:ds="http://schemas.openxmlformats.org/officeDocument/2006/customXml" ds:itemID="{4B3C6549-093B-4DA1-B224-3FF708F69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cf9931-6988-4c26-989d-90fd7d9d6177"/>
    <ds:schemaRef ds:uri="2de3127d-b50e-4c29-b846-9213acea4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B19548-EF62-4441-AC26-B10FF5F55CB8}">
  <ds:schemaRefs>
    <ds:schemaRef ds:uri="http://purl.org/dc/dcmitype/"/>
    <ds:schemaRef ds:uri="2de3127d-b50e-4c29-b846-9213acea4d89"/>
    <ds:schemaRef ds:uri="http://schemas.microsoft.com/office/2006/documentManagement/types"/>
    <ds:schemaRef ds:uri="http://schemas.microsoft.com/office/2006/metadata/properties"/>
    <ds:schemaRef ds:uri="http://purl.org/dc/elements/1.1/"/>
    <ds:schemaRef ds:uri="http://purl.org/dc/terms/"/>
    <ds:schemaRef ds:uri="http://www.w3.org/XML/1998/namespace"/>
    <ds:schemaRef ds:uri="http://schemas.microsoft.com/office/infopath/2007/PartnerControls"/>
    <ds:schemaRef ds:uri="efcf9931-6988-4c26-989d-90fd7d9d6177"/>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TABLERO</vt:lpstr>
      <vt:lpstr>TABLERO!Área_de_impresión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CPCC</dc:creator>
  <cp:keywords/>
  <dc:description/>
  <cp:lastModifiedBy>Hilda Beatriz Marroquin Suarez de Mendoza</cp:lastModifiedBy>
  <cp:revision/>
  <dcterms:created xsi:type="dcterms:W3CDTF">2023-02-11T22:01:01Z</dcterms:created>
  <dcterms:modified xsi:type="dcterms:W3CDTF">2026-08-18T14:36:14Z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0x010100A39D96561CF3FA49BA629FB29367CEAB</vt:lpwstr>
  </property>
</Properties>
</file>